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defaultThemeVersion="124226"/>
  <xr:revisionPtr revIDLastSave="0" documentId="13_ncr:1_{FF632C71-AA45-45FF-B5CC-FD44A2F45994}" xr6:coauthVersionLast="47" xr6:coauthVersionMax="47" xr10:uidLastSave="{00000000-0000-0000-0000-000000000000}"/>
  <bookViews>
    <workbookView xWindow="-120" yWindow="-120" windowWidth="29040" windowHeight="15720" xr2:uid="{00000000-000D-0000-FFFF-FFFF00000000}"/>
  </bookViews>
  <sheets>
    <sheet name="番号一覧" sheetId="3" r:id="rId1"/>
    <sheet name="検索システム" sheetId="1" r:id="rId2"/>
  </sheets>
  <definedNames>
    <definedName name="_xlnm.Print_Area" localSheetId="1">検索システム!$C$1:$C$29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8" i="3" l="1"/>
  <c r="A231" i="3" l="1"/>
  <c r="A232" i="3"/>
  <c r="A233" i="3"/>
  <c r="A234" i="3"/>
  <c r="A235" i="3"/>
  <c r="A236" i="3"/>
  <c r="A237" i="3"/>
  <c r="A238" i="3"/>
  <c r="A239" i="3"/>
  <c r="A240" i="3"/>
  <c r="A241" i="3"/>
  <c r="A242" i="3"/>
  <c r="A243" i="3"/>
  <c r="A244" i="3"/>
  <c r="A230" i="3" l="1"/>
  <c r="A229" i="3"/>
  <c r="A228" i="3"/>
  <c r="A227"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C27" i="1" l="1"/>
  <c r="C26" i="1"/>
  <c r="C25" i="1"/>
  <c r="C24" i="1"/>
  <c r="C23" i="1"/>
  <c r="C22" i="1"/>
  <c r="C21" i="1"/>
  <c r="C20" i="1"/>
  <c r="C19" i="1"/>
  <c r="C18" i="1"/>
  <c r="C17" i="1"/>
  <c r="C16" i="1"/>
  <c r="C15" i="1"/>
  <c r="C14" i="1"/>
  <c r="C3" i="3" l="1"/>
  <c r="J53" i="3" l="1"/>
  <c r="J49" i="3"/>
  <c r="J45" i="3"/>
  <c r="J41" i="3"/>
  <c r="J37" i="3"/>
  <c r="J33" i="3"/>
  <c r="J29" i="3"/>
  <c r="J25" i="3"/>
  <c r="J21" i="3"/>
  <c r="J17" i="3"/>
  <c r="J52" i="3"/>
  <c r="J48" i="3"/>
  <c r="J44" i="3"/>
  <c r="J40" i="3"/>
  <c r="D6" i="3"/>
  <c r="D10" i="3"/>
  <c r="D14" i="3"/>
  <c r="D18" i="3"/>
  <c r="D22" i="3"/>
  <c r="D26" i="3"/>
  <c r="D30" i="3"/>
  <c r="D34" i="3"/>
  <c r="D38" i="3"/>
  <c r="D42" i="3"/>
  <c r="D46" i="3"/>
  <c r="D50" i="3"/>
  <c r="D54" i="3"/>
  <c r="F8" i="3"/>
  <c r="F12" i="3"/>
  <c r="F16" i="3"/>
  <c r="F20" i="3"/>
  <c r="F24" i="3"/>
  <c r="F28" i="3"/>
  <c r="F32" i="3"/>
  <c r="F36" i="3"/>
  <c r="F40" i="3"/>
  <c r="F44" i="3"/>
  <c r="F48" i="3"/>
  <c r="F52" i="3"/>
  <c r="H6" i="3"/>
  <c r="H10" i="3"/>
  <c r="H14" i="3"/>
  <c r="H18" i="3"/>
  <c r="H22" i="3"/>
  <c r="H26" i="3"/>
  <c r="H30" i="3"/>
  <c r="H34" i="3"/>
  <c r="H38" i="3"/>
  <c r="H42" i="3"/>
  <c r="H46" i="3"/>
  <c r="H50" i="3"/>
  <c r="H54" i="3"/>
  <c r="J8" i="3"/>
  <c r="J12" i="3"/>
  <c r="J16" i="3"/>
  <c r="J22" i="3"/>
  <c r="J27" i="3"/>
  <c r="J32" i="3"/>
  <c r="J38" i="3"/>
  <c r="J46" i="3"/>
  <c r="J54" i="3"/>
  <c r="D7" i="3"/>
  <c r="D11" i="3"/>
  <c r="D15" i="3"/>
  <c r="D19" i="3"/>
  <c r="D23" i="3"/>
  <c r="D27" i="3"/>
  <c r="D31" i="3"/>
  <c r="D35" i="3"/>
  <c r="D39" i="3"/>
  <c r="D43" i="3"/>
  <c r="D47" i="3"/>
  <c r="D51" i="3"/>
  <c r="F5" i="3"/>
  <c r="F9" i="3"/>
  <c r="F13" i="3"/>
  <c r="F17" i="3"/>
  <c r="F21" i="3"/>
  <c r="F25" i="3"/>
  <c r="F29" i="3"/>
  <c r="F33" i="3"/>
  <c r="F37" i="3"/>
  <c r="F41" i="3"/>
  <c r="F45" i="3"/>
  <c r="F49" i="3"/>
  <c r="F53" i="3"/>
  <c r="H7" i="3"/>
  <c r="H11" i="3"/>
  <c r="H15" i="3"/>
  <c r="H19" i="3"/>
  <c r="H23" i="3"/>
  <c r="H27" i="3"/>
  <c r="H31" i="3"/>
  <c r="H35" i="3"/>
  <c r="H39" i="3"/>
  <c r="H43" i="3"/>
  <c r="H47" i="3"/>
  <c r="H51" i="3"/>
  <c r="J5" i="3"/>
  <c r="J9" i="3"/>
  <c r="J13" i="3"/>
  <c r="J18" i="3"/>
  <c r="J23" i="3"/>
  <c r="J28" i="3"/>
  <c r="J34" i="3"/>
  <c r="J39" i="3"/>
  <c r="J47" i="3"/>
  <c r="D8" i="3"/>
  <c r="D12" i="3"/>
  <c r="D16" i="3"/>
  <c r="D20" i="3"/>
  <c r="D24" i="3"/>
  <c r="D28" i="3"/>
  <c r="D32" i="3"/>
  <c r="D36" i="3"/>
  <c r="D40" i="3"/>
  <c r="D44" i="3"/>
  <c r="D48" i="3"/>
  <c r="D52" i="3"/>
  <c r="F6" i="3"/>
  <c r="F10" i="3"/>
  <c r="F14" i="3"/>
  <c r="F18" i="3"/>
  <c r="F22" i="3"/>
  <c r="F26" i="3"/>
  <c r="F30" i="3"/>
  <c r="F34" i="3"/>
  <c r="F38" i="3"/>
  <c r="F42" i="3"/>
  <c r="F46" i="3"/>
  <c r="F50" i="3"/>
  <c r="F54" i="3"/>
  <c r="H8" i="3"/>
  <c r="H12" i="3"/>
  <c r="H16" i="3"/>
  <c r="H20" i="3"/>
  <c r="H24" i="3"/>
  <c r="H28" i="3"/>
  <c r="H32" i="3"/>
  <c r="H36" i="3"/>
  <c r="H40" i="3"/>
  <c r="H44" i="3"/>
  <c r="H48" i="3"/>
  <c r="H52" i="3"/>
  <c r="J6" i="3"/>
  <c r="J10" i="3"/>
  <c r="J14" i="3"/>
  <c r="J19" i="3"/>
  <c r="J24" i="3"/>
  <c r="J30" i="3"/>
  <c r="J35" i="3"/>
  <c r="J42" i="3"/>
  <c r="J50" i="3"/>
  <c r="D5" i="3"/>
  <c r="D9" i="3"/>
  <c r="D13" i="3"/>
  <c r="D17" i="3"/>
  <c r="D21" i="3"/>
  <c r="D25" i="3"/>
  <c r="D29" i="3"/>
  <c r="D33" i="3"/>
  <c r="D37" i="3"/>
  <c r="D41" i="3"/>
  <c r="D45" i="3"/>
  <c r="D49" i="3"/>
  <c r="D53" i="3"/>
  <c r="F7" i="3"/>
  <c r="F11" i="3"/>
  <c r="F15" i="3"/>
  <c r="F19" i="3"/>
  <c r="F23" i="3"/>
  <c r="F27" i="3"/>
  <c r="F31" i="3"/>
  <c r="F35" i="3"/>
  <c r="F39" i="3"/>
  <c r="F43" i="3"/>
  <c r="F47" i="3"/>
  <c r="F51" i="3"/>
  <c r="H5" i="3"/>
  <c r="H9" i="3"/>
  <c r="H13" i="3"/>
  <c r="H17" i="3"/>
  <c r="H21" i="3"/>
  <c r="H25" i="3"/>
  <c r="H29" i="3"/>
  <c r="H33" i="3"/>
  <c r="H37" i="3"/>
  <c r="H41" i="3"/>
  <c r="H45" i="3"/>
  <c r="H49" i="3"/>
  <c r="H53" i="3"/>
  <c r="J7" i="3"/>
  <c r="J11" i="3"/>
  <c r="J15" i="3"/>
  <c r="J20" i="3"/>
  <c r="J26" i="3"/>
  <c r="J31" i="3"/>
  <c r="J36" i="3"/>
  <c r="J43" i="3"/>
  <c r="J51" i="3"/>
  <c r="D27" i="1" l="1"/>
  <c r="D26" i="1"/>
  <c r="D25" i="1"/>
  <c r="D24" i="1"/>
  <c r="D23" i="1"/>
  <c r="D22" i="1"/>
  <c r="D21" i="1"/>
  <c r="D20" i="1"/>
  <c r="D19" i="1"/>
  <c r="D18" i="1"/>
  <c r="D17" i="1"/>
  <c r="D16" i="1"/>
  <c r="D15" i="1"/>
  <c r="D14" i="1"/>
  <c r="D13" i="1"/>
  <c r="C13" i="1" s="1"/>
  <c r="D12" i="1"/>
  <c r="C12" i="1" s="1"/>
  <c r="D11" i="1"/>
  <c r="C11" i="1" s="1"/>
  <c r="D10" i="1"/>
  <c r="C10" i="1" s="1"/>
  <c r="D9" i="1"/>
  <c r="C9" i="1" s="1"/>
  <c r="D8" i="1"/>
  <c r="C8" i="1" s="1"/>
  <c r="D1" i="1"/>
  <c r="A6" i="1" s="1"/>
  <c r="C1" i="1" l="1"/>
</calcChain>
</file>

<file path=xl/sharedStrings.xml><?xml version="1.0" encoding="utf-8"?>
<sst xmlns="http://schemas.openxmlformats.org/spreadsheetml/2006/main" count="208" uniqueCount="202">
  <si>
    <t>検　索　結　果</t>
    <rPh sb="0" eb="1">
      <t>ケン</t>
    </rPh>
    <rPh sb="2" eb="3">
      <t>サク</t>
    </rPh>
    <rPh sb="4" eb="5">
      <t>ケッ</t>
    </rPh>
    <rPh sb="6" eb="7">
      <t>ハテ</t>
    </rPh>
    <phoneticPr fontId="2"/>
  </si>
  <si>
    <t>個体識別番号</t>
    <rPh sb="0" eb="2">
      <t>コタイ</t>
    </rPh>
    <rPh sb="2" eb="4">
      <t>シキベツ</t>
    </rPh>
    <rPh sb="4" eb="6">
      <t>バンゴウ</t>
    </rPh>
    <phoneticPr fontId="4"/>
  </si>
  <si>
    <t>１．</t>
    <phoneticPr fontId="2"/>
  </si>
  <si>
    <t>２．</t>
    <phoneticPr fontId="2"/>
  </si>
  <si>
    <t>検索する個体識別番号を
入力してください　↓</t>
    <rPh sb="0" eb="2">
      <t>ケンサク</t>
    </rPh>
    <rPh sb="4" eb="6">
      <t>コタイ</t>
    </rPh>
    <rPh sb="6" eb="8">
      <t>シキベツ</t>
    </rPh>
    <rPh sb="8" eb="10">
      <t>バンゴウ</t>
    </rPh>
    <rPh sb="12" eb="14">
      <t>ニュウリョク</t>
    </rPh>
    <phoneticPr fontId="2"/>
  </si>
  <si>
    <t>No.</t>
    <phoneticPr fontId="4"/>
  </si>
  <si>
    <t>個体識別番号</t>
    <rPh sb="0" eb="2">
      <t>コタイ</t>
    </rPh>
    <rPh sb="2" eb="4">
      <t>シキベツ</t>
    </rPh>
    <rPh sb="4" eb="6">
      <t>バンゴウ</t>
    </rPh>
    <phoneticPr fontId="4"/>
  </si>
  <si>
    <t>No.</t>
    <phoneticPr fontId="4"/>
  </si>
  <si>
    <t>以下の黄色のついたセルに個体識別番号を入力すると検索結果が表示されます。</t>
    <rPh sb="0" eb="2">
      <t>イカ</t>
    </rPh>
    <rPh sb="3" eb="4">
      <t>キ</t>
    </rPh>
    <rPh sb="4" eb="5">
      <t>イロ</t>
    </rPh>
    <rPh sb="12" eb="14">
      <t>コタイ</t>
    </rPh>
    <rPh sb="14" eb="16">
      <t>シキベツ</t>
    </rPh>
    <rPh sb="16" eb="18">
      <t>バンゴウ</t>
    </rPh>
    <rPh sb="19" eb="21">
      <t>ニュウリョク</t>
    </rPh>
    <rPh sb="24" eb="26">
      <t>ケンサク</t>
    </rPh>
    <rPh sb="26" eb="28">
      <t>ケッカ</t>
    </rPh>
    <rPh sb="29" eb="31">
      <t>ヒョウジ</t>
    </rPh>
    <phoneticPr fontId="2"/>
  </si>
  <si>
    <t>旧警戒区域内の個体識別番号一覧</t>
    <rPh sb="0" eb="1">
      <t>キュウ</t>
    </rPh>
    <rPh sb="1" eb="3">
      <t>ケイカイ</t>
    </rPh>
    <rPh sb="3" eb="6">
      <t>クイキナイ</t>
    </rPh>
    <rPh sb="7" eb="9">
      <t>コタイ</t>
    </rPh>
    <rPh sb="9" eb="11">
      <t>シキベツ</t>
    </rPh>
    <rPh sb="11" eb="13">
      <t>バンゴウ</t>
    </rPh>
    <rPh sb="13" eb="15">
      <t>イチラン</t>
    </rPh>
    <phoneticPr fontId="4"/>
  </si>
  <si>
    <t>旧警戒区域内の個体識別情報検索システム</t>
    <rPh sb="0" eb="1">
      <t>キュウ</t>
    </rPh>
    <rPh sb="7" eb="9">
      <t>コタイ</t>
    </rPh>
    <rPh sb="9" eb="11">
      <t>シキベツ</t>
    </rPh>
    <rPh sb="11" eb="13">
      <t>ジョウホウ</t>
    </rPh>
    <phoneticPr fontId="2"/>
  </si>
  <si>
    <r>
      <t>本サービスは、下の表に牛の個体識別番号を入力することで、</t>
    </r>
    <r>
      <rPr>
        <sz val="12"/>
        <color theme="4"/>
        <rFont val="ＭＳ Ｐゴシック"/>
        <family val="3"/>
        <charset val="128"/>
        <scheme val="minor"/>
      </rPr>
      <t>平成24年3月31日</t>
    </r>
    <r>
      <rPr>
        <sz val="12"/>
        <color theme="1"/>
        <rFont val="ＭＳ Ｐゴシック"/>
        <family val="3"/>
        <charset val="128"/>
        <scheme val="minor"/>
      </rPr>
      <t>時点の旧警戒区域（福島第一原発から20km圏内）において生存している牛と その子孫であった牛かどうかを確認できます。</t>
    </r>
    <rPh sb="7" eb="8">
      <t>シタ</t>
    </rPh>
    <rPh sb="9" eb="10">
      <t>ヒョウ</t>
    </rPh>
    <rPh sb="41" eb="42">
      <t>キュウ</t>
    </rPh>
    <phoneticPr fontId="2"/>
  </si>
  <si>
    <t xml:space="preserve">（注2）  「該当なし」と表示された場合は、「旧警戒区域内の牛」以外の牛となります。  </t>
    <rPh sb="1" eb="2">
      <t>チュウ</t>
    </rPh>
    <rPh sb="7" eb="9">
      <t>ガイトウ</t>
    </rPh>
    <rPh sb="13" eb="15">
      <t>ヒョウジ</t>
    </rPh>
    <rPh sb="18" eb="20">
      <t>バアイ</t>
    </rPh>
    <rPh sb="23" eb="24">
      <t>キュウ</t>
    </rPh>
    <rPh sb="32" eb="34">
      <t>イガイ</t>
    </rPh>
    <rPh sb="35" eb="36">
      <t>ウシ</t>
    </rPh>
    <phoneticPr fontId="2"/>
  </si>
  <si>
    <t xml:space="preserve">（注1）  検索した結果、「旧警戒区域内の牛」と表示された場合は、すぐに農林水産省生産局の畜産振興課（電話：03-6744-2276）へご連絡ください。  </t>
    <rPh sb="1" eb="2">
      <t>チュウ</t>
    </rPh>
    <rPh sb="6" eb="8">
      <t>ケンサク</t>
    </rPh>
    <rPh sb="10" eb="12">
      <t>ケッカ</t>
    </rPh>
    <rPh sb="14" eb="15">
      <t>キュウ</t>
    </rPh>
    <rPh sb="15" eb="17">
      <t>ケイカイ</t>
    </rPh>
    <rPh sb="17" eb="20">
      <t>クイキナイ</t>
    </rPh>
    <rPh sb="21" eb="22">
      <t>ウシ</t>
    </rPh>
    <rPh sb="24" eb="26">
      <t>ヒョウジ</t>
    </rPh>
    <rPh sb="29" eb="31">
      <t>バアイ</t>
    </rPh>
    <rPh sb="36" eb="38">
      <t>ノウリン</t>
    </rPh>
    <rPh sb="38" eb="41">
      <t>スイサンショウ</t>
    </rPh>
    <rPh sb="41" eb="43">
      <t>セイサン</t>
    </rPh>
    <rPh sb="43" eb="44">
      <t>キョク</t>
    </rPh>
    <rPh sb="45" eb="47">
      <t>チクサン</t>
    </rPh>
    <rPh sb="47" eb="49">
      <t>シンコウ</t>
    </rPh>
    <rPh sb="49" eb="50">
      <t>カ</t>
    </rPh>
    <rPh sb="51" eb="53">
      <t>デンワ</t>
    </rPh>
    <rPh sb="69" eb="71">
      <t>レンラク</t>
    </rPh>
    <phoneticPr fontId="2"/>
  </si>
  <si>
    <t>0859795959</t>
  </si>
  <si>
    <t>0859796000</t>
  </si>
  <si>
    <t>1003518080</t>
  </si>
  <si>
    <t>0836429167</t>
  </si>
  <si>
    <t>0836431023</t>
  </si>
  <si>
    <t>0836431078</t>
  </si>
  <si>
    <t>0836431092</t>
  </si>
  <si>
    <t>0841103663</t>
  </si>
  <si>
    <t>0859798592</t>
  </si>
  <si>
    <t>0859798684</t>
  </si>
  <si>
    <t>0859798721</t>
  </si>
  <si>
    <t>0859798745</t>
  </si>
  <si>
    <t>1248275663</t>
  </si>
  <si>
    <t>1338299876</t>
  </si>
  <si>
    <t>1338299890</t>
  </si>
  <si>
    <t>0859795751</t>
  </si>
  <si>
    <t>1003517946</t>
  </si>
  <si>
    <t>1003518035</t>
  </si>
  <si>
    <t>1003518059</t>
  </si>
  <si>
    <t>1253267912</t>
  </si>
  <si>
    <t>1348559069</t>
  </si>
  <si>
    <t>1348559137</t>
  </si>
  <si>
    <t>1348559212</t>
  </si>
  <si>
    <t>1348559632</t>
  </si>
  <si>
    <t>0113748776</t>
  </si>
  <si>
    <t>0202842866</t>
  </si>
  <si>
    <t>0202848219</t>
  </si>
  <si>
    <t>0240859376</t>
  </si>
  <si>
    <t>0859798486</t>
  </si>
  <si>
    <t>0859798523</t>
  </si>
  <si>
    <t>0859798547</t>
  </si>
  <si>
    <t>0859798912</t>
  </si>
  <si>
    <t>0859798943</t>
  </si>
  <si>
    <t>0859798950</t>
  </si>
  <si>
    <t>0859799056</t>
  </si>
  <si>
    <t>0859799063</t>
  </si>
  <si>
    <t>0859799070</t>
  </si>
  <si>
    <t>1003517250</t>
  </si>
  <si>
    <t>1003517427</t>
  </si>
  <si>
    <t>1003517892</t>
  </si>
  <si>
    <t>1200933204</t>
  </si>
  <si>
    <t>1212420341</t>
  </si>
  <si>
    <t>1335273749</t>
  </si>
  <si>
    <t>1335276702</t>
  </si>
  <si>
    <t>1338680810</t>
  </si>
  <si>
    <t>1338680827</t>
  </si>
  <si>
    <t>1363100017</t>
  </si>
  <si>
    <t>1363100055</t>
  </si>
  <si>
    <t>0111427185</t>
  </si>
  <si>
    <t>0240856283</t>
  </si>
  <si>
    <t>0836417188</t>
  </si>
  <si>
    <t>0836422762</t>
  </si>
  <si>
    <t>0840765770</t>
  </si>
  <si>
    <t>0859795324</t>
  </si>
  <si>
    <t>0859795355</t>
  </si>
  <si>
    <t>0859795386</t>
  </si>
  <si>
    <t>0859795423</t>
  </si>
  <si>
    <t>0859795447</t>
  </si>
  <si>
    <t>0859795454</t>
  </si>
  <si>
    <t>0859795461</t>
  </si>
  <si>
    <t>0859795522</t>
  </si>
  <si>
    <t>0859795560</t>
  </si>
  <si>
    <t>0859795584</t>
  </si>
  <si>
    <t>1262671830</t>
  </si>
  <si>
    <t>1348559786</t>
  </si>
  <si>
    <t>0240859109</t>
  </si>
  <si>
    <t>0246086950</t>
  </si>
  <si>
    <t>0270068342</t>
  </si>
  <si>
    <t>0270266946</t>
  </si>
  <si>
    <t>0270280607</t>
  </si>
  <si>
    <t>0831522634</t>
  </si>
  <si>
    <t>0837931027</t>
  </si>
  <si>
    <t>0837939283</t>
  </si>
  <si>
    <t>0840124485</t>
  </si>
  <si>
    <t>0841102901</t>
  </si>
  <si>
    <t>0841420487</t>
  </si>
  <si>
    <t>0842925233</t>
  </si>
  <si>
    <t>0843449011</t>
  </si>
  <si>
    <t>0843772690</t>
  </si>
  <si>
    <t>0843773277</t>
  </si>
  <si>
    <t>0843773345</t>
  </si>
  <si>
    <t>0844205609</t>
  </si>
  <si>
    <t>0846610746</t>
  </si>
  <si>
    <t>0847632952</t>
  </si>
  <si>
    <t>0847633058</t>
  </si>
  <si>
    <t>0847633065</t>
  </si>
  <si>
    <t>0850373330</t>
  </si>
  <si>
    <t>0850378021</t>
  </si>
  <si>
    <t>0850398807</t>
  </si>
  <si>
    <t>0852900855</t>
  </si>
  <si>
    <t>0852901319</t>
  </si>
  <si>
    <t>0852943487</t>
  </si>
  <si>
    <t>0852947768</t>
  </si>
  <si>
    <t>0852952335</t>
  </si>
  <si>
    <t>0852957149</t>
  </si>
  <si>
    <t>0852961948</t>
  </si>
  <si>
    <t>0859796055</t>
  </si>
  <si>
    <t>0859796079</t>
  </si>
  <si>
    <t>0859796109</t>
  </si>
  <si>
    <t>0859796116</t>
  </si>
  <si>
    <t>0859796123</t>
  </si>
  <si>
    <t>0859796147</t>
  </si>
  <si>
    <t>0859796161</t>
  </si>
  <si>
    <t>0859796185</t>
  </si>
  <si>
    <t>0859796215</t>
  </si>
  <si>
    <t>0859796222</t>
  </si>
  <si>
    <t>0859796246</t>
  </si>
  <si>
    <t>0859796277</t>
  </si>
  <si>
    <t>0859796284</t>
  </si>
  <si>
    <t>0859796291</t>
  </si>
  <si>
    <t>0859796420</t>
  </si>
  <si>
    <t>0859796482</t>
  </si>
  <si>
    <t>0859796505</t>
  </si>
  <si>
    <t>0859796529</t>
  </si>
  <si>
    <t>0859796567</t>
  </si>
  <si>
    <t>0859796574</t>
  </si>
  <si>
    <t>0859796598</t>
  </si>
  <si>
    <t>0859796611</t>
  </si>
  <si>
    <t>0859796635</t>
  </si>
  <si>
    <t>0859796666</t>
  </si>
  <si>
    <t>0859796673</t>
  </si>
  <si>
    <t>0859796680</t>
  </si>
  <si>
    <t>0859796697</t>
  </si>
  <si>
    <t>0859796703</t>
  </si>
  <si>
    <t>0859796734</t>
  </si>
  <si>
    <t>0859796819</t>
  </si>
  <si>
    <t>0859796826</t>
  </si>
  <si>
    <t>0859796833</t>
  </si>
  <si>
    <t>0859796840</t>
  </si>
  <si>
    <t>0859796857</t>
  </si>
  <si>
    <t>0859796871</t>
  </si>
  <si>
    <t>0859796949</t>
  </si>
  <si>
    <t>0859796970</t>
  </si>
  <si>
    <t>0859797014</t>
  </si>
  <si>
    <t>0859797069</t>
  </si>
  <si>
    <t>0859797076</t>
  </si>
  <si>
    <t>0859797083</t>
  </si>
  <si>
    <t>0859797090</t>
  </si>
  <si>
    <t>0859797106</t>
  </si>
  <si>
    <t>0859797113</t>
  </si>
  <si>
    <t>0859797137</t>
  </si>
  <si>
    <t>0859797144</t>
  </si>
  <si>
    <t>0859797229</t>
  </si>
  <si>
    <t>0859797267</t>
  </si>
  <si>
    <t>0859797281</t>
  </si>
  <si>
    <t>1003517960</t>
  </si>
  <si>
    <t>1003517977</t>
  </si>
  <si>
    <t>1003517984</t>
  </si>
  <si>
    <t>1237872897</t>
  </si>
  <si>
    <t>1244958621</t>
  </si>
  <si>
    <t>1348558727</t>
  </si>
  <si>
    <t>1348558802</t>
  </si>
  <si>
    <t>1348558826</t>
  </si>
  <si>
    <t>1348558857</t>
  </si>
  <si>
    <t>1348558888</t>
  </si>
  <si>
    <t>1348558895</t>
  </si>
  <si>
    <t>1348558901</t>
  </si>
  <si>
    <t>1348558932</t>
  </si>
  <si>
    <t>1348558987</t>
  </si>
  <si>
    <t>1348558994</t>
  </si>
  <si>
    <t>1348559014</t>
  </si>
  <si>
    <t>1348559021</t>
  </si>
  <si>
    <t>1348559038</t>
  </si>
  <si>
    <t>1348559045</t>
  </si>
  <si>
    <t>1348559052</t>
  </si>
  <si>
    <t>1348559113</t>
  </si>
  <si>
    <t>1348559144</t>
  </si>
  <si>
    <t>1348559151</t>
  </si>
  <si>
    <t>1348559168</t>
  </si>
  <si>
    <t>1348559182</t>
  </si>
  <si>
    <t>1348559199</t>
  </si>
  <si>
    <t>1348559250</t>
  </si>
  <si>
    <t>1348559304</t>
  </si>
  <si>
    <t>1348559366</t>
  </si>
  <si>
    <t>1348559380</t>
  </si>
  <si>
    <t>1348559441</t>
  </si>
  <si>
    <t>1348559489</t>
  </si>
  <si>
    <t>1348559496</t>
  </si>
  <si>
    <t>1348559502</t>
  </si>
  <si>
    <t>1348559519</t>
  </si>
  <si>
    <t>1348559540</t>
  </si>
  <si>
    <t>1348559557</t>
  </si>
  <si>
    <t>1348559564</t>
  </si>
  <si>
    <t>1348559571</t>
  </si>
  <si>
    <t>1348559601</t>
  </si>
  <si>
    <t>1348559663</t>
  </si>
  <si>
    <t>1348559816</t>
  </si>
  <si>
    <t>1348559861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</si>
</sst>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4"/>
      <color indexed="8"/>
      <name val="ＭＳ Ｐゴシック"/>
      <family val="3"/>
      <charset val="128"/>
    </font>
    <font>
      <sz val="6"/>
      <name val="ＭＳ Ｐゴシック"/>
      <family val="3"/>
      <charset val="128"/>
    </font>
    <font>
      <sz val="12"/>
      <color theme="1"/>
      <name val="ＭＳ Ｐゴシック"/>
      <family val="3"/>
      <charset val="128"/>
      <scheme val="minor"/>
    </font>
    <font>
      <b/>
      <sz val="12"/>
      <color rgb="FF0070C0"/>
      <name val="ＭＳ Ｐゴシック"/>
      <family val="3"/>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ＭＳ Ｐゴシック"/>
      <family val="3"/>
      <charset val="128"/>
      <scheme val="minor"/>
    </font>
    <font>
      <sz val="14"/>
      <color theme="1"/>
      <name val="ＭＳ Ｐゴシック"/>
      <family val="3"/>
      <charset val="128"/>
      <scheme val="minor"/>
    </font>
    <font>
      <sz val="12"/>
      <color theme="4"/>
      <name val="ＭＳ Ｐ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66"/>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style="thin">
        <color indexed="64"/>
      </left>
      <right style="hair">
        <color indexed="64"/>
      </right>
      <top/>
      <bottom/>
      <diagonal/>
    </border>
    <border>
      <left style="hair">
        <color indexed="64"/>
      </left>
      <right style="thin">
        <color auto="1"/>
      </right>
      <top/>
      <bottom/>
      <diagonal/>
    </border>
    <border>
      <left style="thin">
        <color indexed="64"/>
      </left>
      <right style="hair">
        <color indexed="64"/>
      </right>
      <top/>
      <bottom style="thin">
        <color auto="1"/>
      </bottom>
      <diagonal/>
    </border>
    <border>
      <left style="hair">
        <color indexed="64"/>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45">
    <xf numFmtId="0" fontId="0" fillId="0" borderId="0">
      <alignment vertical="center"/>
    </xf>
    <xf numFmtId="0" fontId="1" fillId="0" borderId="0"/>
    <xf numFmtId="0" fontId="7" fillId="0" borderId="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7" fillId="18" borderId="0" applyNumberFormat="0" applyBorder="0" applyAlignment="0" applyProtection="0">
      <alignment vertical="center"/>
    </xf>
    <xf numFmtId="0" fontId="7" fillId="22" borderId="0" applyNumberFormat="0" applyBorder="0" applyAlignment="0" applyProtection="0">
      <alignment vertical="center"/>
    </xf>
    <xf numFmtId="0" fontId="7" fillId="26" borderId="0" applyNumberFormat="0" applyBorder="0" applyAlignment="0" applyProtection="0">
      <alignment vertical="center"/>
    </xf>
    <xf numFmtId="0" fontId="7" fillId="30" borderId="0" applyNumberFormat="0" applyBorder="0" applyAlignment="0" applyProtection="0">
      <alignment vertical="center"/>
    </xf>
    <xf numFmtId="0" fontId="7" fillId="11" borderId="0" applyNumberFormat="0" applyBorder="0" applyAlignment="0" applyProtection="0">
      <alignment vertical="center"/>
    </xf>
    <xf numFmtId="0" fontId="7" fillId="15" borderId="0" applyNumberFormat="0" applyBorder="0" applyAlignment="0" applyProtection="0">
      <alignment vertical="center"/>
    </xf>
    <xf numFmtId="0" fontId="7" fillId="19" borderId="0" applyNumberFormat="0" applyBorder="0" applyAlignment="0" applyProtection="0">
      <alignment vertical="center"/>
    </xf>
    <xf numFmtId="0" fontId="7" fillId="23" borderId="0" applyNumberFormat="0" applyBorder="0" applyAlignment="0" applyProtection="0">
      <alignment vertical="center"/>
    </xf>
    <xf numFmtId="0" fontId="7" fillId="27" borderId="0" applyNumberFormat="0" applyBorder="0" applyAlignment="0" applyProtection="0">
      <alignment vertical="center"/>
    </xf>
    <xf numFmtId="0" fontId="7" fillId="31" borderId="0" applyNumberFormat="0" applyBorder="0" applyAlignment="0" applyProtection="0">
      <alignment vertical="center"/>
    </xf>
    <xf numFmtId="0" fontId="8" fillId="12"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Alignment="0" applyProtection="0">
      <alignment vertical="center"/>
    </xf>
    <xf numFmtId="0" fontId="8" fillId="24" borderId="0" applyNumberFormat="0" applyBorder="0" applyAlignment="0" applyProtection="0">
      <alignment vertical="center"/>
    </xf>
    <xf numFmtId="0" fontId="8" fillId="28" borderId="0" applyNumberFormat="0" applyBorder="0" applyAlignment="0" applyProtection="0">
      <alignment vertical="center"/>
    </xf>
    <xf numFmtId="0" fontId="8" fillId="32"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8" fillId="17" borderId="0" applyNumberFormat="0" applyBorder="0" applyAlignment="0" applyProtection="0">
      <alignment vertical="center"/>
    </xf>
    <xf numFmtId="0" fontId="8" fillId="21" borderId="0" applyNumberFormat="0" applyBorder="0" applyAlignment="0" applyProtection="0">
      <alignment vertical="center"/>
    </xf>
    <xf numFmtId="0" fontId="8" fillId="25" borderId="0" applyNumberFormat="0" applyBorder="0" applyAlignment="0" applyProtection="0">
      <alignment vertical="center"/>
    </xf>
    <xf numFmtId="0" fontId="8" fillId="29" borderId="0" applyNumberFormat="0" applyBorder="0" applyAlignment="0" applyProtection="0">
      <alignment vertical="center"/>
    </xf>
    <xf numFmtId="0" fontId="9" fillId="0" borderId="0" applyNumberFormat="0" applyFill="0" applyBorder="0" applyAlignment="0" applyProtection="0">
      <alignment vertical="center"/>
    </xf>
    <xf numFmtId="0" fontId="10" fillId="7" borderId="7" applyNumberFormat="0" applyAlignment="0" applyProtection="0">
      <alignment vertical="center"/>
    </xf>
    <xf numFmtId="0" fontId="11" fillId="4" borderId="0" applyNumberFormat="0" applyBorder="0" applyAlignment="0" applyProtection="0">
      <alignment vertical="center"/>
    </xf>
    <xf numFmtId="0" fontId="7" fillId="8" borderId="8" applyNumberFormat="0" applyFont="0" applyAlignment="0" applyProtection="0">
      <alignment vertical="center"/>
    </xf>
    <xf numFmtId="0" fontId="12" fillId="0" borderId="6" applyNumberFormat="0" applyFill="0" applyAlignment="0" applyProtection="0">
      <alignment vertical="center"/>
    </xf>
    <xf numFmtId="0" fontId="13" fillId="3" borderId="0" applyNumberFormat="0" applyBorder="0" applyAlignment="0" applyProtection="0">
      <alignment vertical="center"/>
    </xf>
    <xf numFmtId="0" fontId="14" fillId="6" borderId="4" applyNumberFormat="0" applyAlignment="0" applyProtection="0">
      <alignment vertical="center"/>
    </xf>
    <xf numFmtId="0" fontId="15" fillId="0" borderId="0" applyNumberFormat="0" applyFill="0" applyBorder="0" applyAlignment="0" applyProtection="0">
      <alignment vertical="center"/>
    </xf>
    <xf numFmtId="0" fontId="16" fillId="0" borderId="1" applyNumberFormat="0" applyFill="0" applyAlignment="0" applyProtection="0">
      <alignment vertical="center"/>
    </xf>
    <xf numFmtId="0" fontId="17" fillId="0" borderId="2" applyNumberFormat="0" applyFill="0" applyAlignment="0" applyProtection="0">
      <alignment vertical="center"/>
    </xf>
    <xf numFmtId="0" fontId="18" fillId="0" borderId="3" applyNumberFormat="0" applyFill="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6" borderId="5" applyNumberFormat="0" applyAlignment="0" applyProtection="0">
      <alignment vertical="center"/>
    </xf>
    <xf numFmtId="0" fontId="21" fillId="0" borderId="0" applyNumberFormat="0" applyFill="0" applyBorder="0" applyAlignment="0" applyProtection="0">
      <alignment vertical="center"/>
    </xf>
    <xf numFmtId="0" fontId="22" fillId="5" borderId="4" applyNumberFormat="0" applyAlignment="0" applyProtection="0">
      <alignment vertical="center"/>
    </xf>
    <xf numFmtId="0" fontId="7" fillId="0" borderId="0">
      <alignment vertical="center"/>
    </xf>
    <xf numFmtId="0" fontId="23" fillId="2" borderId="0" applyNumberFormat="0" applyBorder="0" applyAlignment="0" applyProtection="0">
      <alignment vertical="center"/>
    </xf>
  </cellStyleXfs>
  <cellXfs count="34">
    <xf numFmtId="0" fontId="0" fillId="0" borderId="0" xfId="0">
      <alignment vertical="center"/>
    </xf>
    <xf numFmtId="0" fontId="0" fillId="0" borderId="0" xfId="0" applyProtection="1">
      <alignment vertical="center"/>
      <protection hidden="1"/>
    </xf>
    <xf numFmtId="0" fontId="0" fillId="0" borderId="0" xfId="0" applyAlignment="1" applyProtection="1">
      <alignment vertical="center" wrapText="1"/>
      <protection hidden="1"/>
    </xf>
    <xf numFmtId="49" fontId="0" fillId="0" borderId="0" xfId="0" applyNumberFormat="1" applyAlignment="1" applyProtection="1">
      <alignment horizontal="center" vertical="center"/>
      <protection hidden="1"/>
    </xf>
    <xf numFmtId="49" fontId="0" fillId="0" borderId="0" xfId="0" applyNumberFormat="1" applyProtection="1">
      <alignment vertical="center"/>
      <protection hidden="1"/>
    </xf>
    <xf numFmtId="0" fontId="0" fillId="0" borderId="0" xfId="0" applyAlignment="1" applyProtection="1">
      <alignment horizontal="right" vertical="center"/>
      <protection hidden="1"/>
    </xf>
    <xf numFmtId="176" fontId="0" fillId="0" borderId="0" xfId="0" applyNumberFormat="1" applyAlignment="1">
      <alignment vertical="top"/>
    </xf>
    <xf numFmtId="0" fontId="5" fillId="0" borderId="0" xfId="0" applyFont="1" applyAlignment="1" applyProtection="1">
      <alignment horizontal="left" vertical="center" wrapText="1"/>
      <protection hidden="1"/>
    </xf>
    <xf numFmtId="49" fontId="5" fillId="0" borderId="0" xfId="0" applyNumberFormat="1" applyFont="1" applyAlignment="1" applyProtection="1">
      <alignment horizontal="right" vertical="top" wrapText="1"/>
      <protection hidden="1"/>
    </xf>
    <xf numFmtId="0" fontId="0" fillId="0" borderId="12" xfId="0" applyBorder="1" applyProtection="1">
      <alignment vertical="center"/>
      <protection hidden="1"/>
    </xf>
    <xf numFmtId="0" fontId="0" fillId="0" borderId="13" xfId="0" applyBorder="1" applyAlignment="1" applyProtection="1">
      <alignment horizontal="center" vertical="center"/>
      <protection hidden="1"/>
    </xf>
    <xf numFmtId="0" fontId="0" fillId="0" borderId="14" xfId="0" applyBorder="1" applyProtection="1">
      <alignment vertical="center"/>
      <protection hidden="1"/>
    </xf>
    <xf numFmtId="0" fontId="0" fillId="0" borderId="15"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49" fontId="0" fillId="0" borderId="0" xfId="0" applyNumberFormat="1">
      <alignment vertical="center"/>
    </xf>
    <xf numFmtId="177" fontId="0" fillId="0" borderId="0" xfId="0" applyNumberFormat="1" applyProtection="1">
      <alignment vertical="center"/>
      <protection hidden="1"/>
    </xf>
    <xf numFmtId="49" fontId="24" fillId="33" borderId="17" xfId="1" applyNumberFormat="1" applyFont="1" applyFill="1" applyBorder="1" applyAlignment="1" applyProtection="1">
      <alignment horizontal="center" vertical="center" shrinkToFit="1"/>
      <protection locked="0" hidden="1"/>
    </xf>
    <xf numFmtId="0" fontId="6" fillId="0" borderId="17" xfId="0" applyFont="1" applyBorder="1" applyAlignment="1" applyProtection="1">
      <alignment horizontal="center" vertical="center"/>
      <protection hidden="1"/>
    </xf>
    <xf numFmtId="49" fontId="3" fillId="33" borderId="17" xfId="1" applyNumberFormat="1" applyFont="1" applyFill="1" applyBorder="1" applyAlignment="1" applyProtection="1">
      <alignment horizontal="center" vertical="center" wrapText="1"/>
      <protection locked="0" hidden="1"/>
    </xf>
    <xf numFmtId="49" fontId="24" fillId="33" borderId="17" xfId="2" applyNumberFormat="1" applyFont="1" applyFill="1" applyBorder="1" applyAlignment="1" applyProtection="1">
      <alignment horizontal="center" vertical="center"/>
      <protection locked="0" hidden="1"/>
    </xf>
    <xf numFmtId="49" fontId="25" fillId="33" borderId="17" xfId="0" applyNumberFormat="1" applyFont="1" applyFill="1" applyBorder="1" applyAlignment="1" applyProtection="1">
      <alignment horizontal="center" vertical="center"/>
      <protection locked="0" hidden="1"/>
    </xf>
    <xf numFmtId="49" fontId="0" fillId="33" borderId="18" xfId="0" applyNumberFormat="1" applyFill="1" applyBorder="1" applyAlignment="1" applyProtection="1">
      <alignment horizontal="center" vertical="center"/>
      <protection locked="0" hidden="1"/>
    </xf>
    <xf numFmtId="0" fontId="6" fillId="0" borderId="18" xfId="0" applyFont="1" applyBorder="1" applyAlignment="1" applyProtection="1">
      <alignment horizontal="center" vertical="center"/>
      <protection hidden="1"/>
    </xf>
    <xf numFmtId="49" fontId="24" fillId="33" borderId="19" xfId="1" applyNumberFormat="1" applyFont="1" applyFill="1" applyBorder="1" applyAlignment="1" applyProtection="1">
      <alignment horizontal="center" vertical="center" shrinkToFit="1"/>
      <protection locked="0" hidden="1"/>
    </xf>
    <xf numFmtId="0" fontId="6" fillId="0" borderId="19" xfId="0" applyFont="1" applyBorder="1" applyAlignment="1" applyProtection="1">
      <alignment horizontal="center" vertical="center"/>
      <protection hidden="1"/>
    </xf>
    <xf numFmtId="0" fontId="0" fillId="0" borderId="16" xfId="0" applyBorder="1" applyAlignment="1" applyProtection="1">
      <alignment horizontal="center" vertical="center" wrapText="1"/>
      <protection hidden="1"/>
    </xf>
    <xf numFmtId="0" fontId="0" fillId="0" borderId="16" xfId="0" applyBorder="1" applyAlignment="1" applyProtection="1">
      <alignment horizontal="center" vertical="center"/>
      <protection hidden="1"/>
    </xf>
    <xf numFmtId="0" fontId="25" fillId="0" borderId="0" xfId="0" applyFont="1" applyProtection="1">
      <alignment vertical="center"/>
      <protection hidden="1"/>
    </xf>
    <xf numFmtId="0" fontId="0" fillId="0" borderId="0" xfId="0" applyAlignment="1" applyProtection="1">
      <alignment horizontal="left" vertical="center" wrapText="1"/>
      <protection hidden="1"/>
    </xf>
    <xf numFmtId="0" fontId="5" fillId="0" borderId="0" xfId="0" applyFont="1" applyAlignment="1" applyProtection="1">
      <alignment horizontal="left" vertical="top" wrapText="1"/>
      <protection hidden="1"/>
    </xf>
    <xf numFmtId="0" fontId="3" fillId="0" borderId="0" xfId="0" applyFont="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26" fillId="0" borderId="0" xfId="0" applyFont="1" applyAlignment="1" applyProtection="1">
      <alignment horizontal="left" wrapText="1"/>
      <protection hidden="1"/>
    </xf>
  </cellXfs>
  <cellStyles count="45">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メモ 2" xfId="30" xr:uid="{00000000-0005-0000-0000-00001B000000}"/>
    <cellStyle name="リンク セル 2" xfId="31" xr:uid="{00000000-0005-0000-0000-00001C000000}"/>
    <cellStyle name="悪い 2" xfId="32" xr:uid="{00000000-0005-0000-0000-00001D000000}"/>
    <cellStyle name="計算 2" xfId="33" xr:uid="{00000000-0005-0000-0000-00001E000000}"/>
    <cellStyle name="警告文 2" xfId="34" xr:uid="{00000000-0005-0000-0000-00001F000000}"/>
    <cellStyle name="見出し 1 2" xfId="35" xr:uid="{00000000-0005-0000-0000-000020000000}"/>
    <cellStyle name="見出し 2 2" xfId="36" xr:uid="{00000000-0005-0000-0000-000021000000}"/>
    <cellStyle name="見出し 3 2" xfId="37" xr:uid="{00000000-0005-0000-0000-000022000000}"/>
    <cellStyle name="見出し 4 2" xfId="38" xr:uid="{00000000-0005-0000-0000-000023000000}"/>
    <cellStyle name="集計 2" xfId="39" xr:uid="{00000000-0005-0000-0000-000024000000}"/>
    <cellStyle name="出力 2" xfId="40" xr:uid="{00000000-0005-0000-0000-000025000000}"/>
    <cellStyle name="説明文 2" xfId="41" xr:uid="{00000000-0005-0000-0000-000026000000}"/>
    <cellStyle name="入力 2" xfId="42" xr:uid="{00000000-0005-0000-0000-000027000000}"/>
    <cellStyle name="標準" xfId="0" builtinId="0"/>
    <cellStyle name="標準 2" xfId="1" xr:uid="{00000000-0005-0000-0000-000029000000}"/>
    <cellStyle name="標準 2 2" xfId="43" xr:uid="{00000000-0005-0000-0000-00002A000000}"/>
    <cellStyle name="標準 3" xfId="2" xr:uid="{00000000-0005-0000-0000-00002B000000}"/>
    <cellStyle name="良い 2" xfId="44" xr:uid="{00000000-0005-0000-0000-00002C000000}"/>
  </cellStyles>
  <dxfs count="1">
    <dxf>
      <font>
        <b/>
        <i val="0"/>
        <color rgb="FFFF0000"/>
      </font>
    </dxf>
  </dxfs>
  <tableStyles count="0" defaultTableStyle="TableStyleMedium9" defaultPivotStyle="PivotStyleLight16"/>
  <colors>
    <mruColors>
      <color rgb="FFFFFF66"/>
      <color rgb="FFFBE2A3"/>
      <color rgb="FFFEF4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J278"/>
  <sheetViews>
    <sheetView tabSelected="1" topLeftCell="C1" workbookViewId="0">
      <selection activeCell="C1" sqref="C1"/>
    </sheetView>
  </sheetViews>
  <sheetFormatPr defaultRowHeight="13.5" x14ac:dyDescent="0.15"/>
  <cols>
    <col min="1" max="1" width="15.5" style="4" hidden="1" customWidth="1"/>
    <col min="2" max="2" width="16.5" style="3" hidden="1" customWidth="1"/>
    <col min="3" max="3" width="4.625" style="1" customWidth="1"/>
    <col min="4" max="4" width="15.625" style="1" customWidth="1"/>
    <col min="5" max="5" width="4.625" style="1" customWidth="1"/>
    <col min="6" max="6" width="15.625" style="1" customWidth="1"/>
    <col min="7" max="7" width="4.625" style="1" customWidth="1"/>
    <col min="8" max="8" width="15.625" style="1" customWidth="1"/>
    <col min="9" max="9" width="4.625" style="1" customWidth="1"/>
    <col min="10" max="10" width="15.625" style="1" customWidth="1"/>
    <col min="11" max="16384" width="9" style="4"/>
  </cols>
  <sheetData>
    <row r="1" spans="3:10" ht="17.25" x14ac:dyDescent="0.15">
      <c r="C1" s="28" t="s">
        <v>9</v>
      </c>
    </row>
    <row r="3" spans="3:10" x14ac:dyDescent="0.15">
      <c r="C3" s="1" t="str">
        <f ca="1">MID(CELL("filename",C3),FIND("[",CELL("filename",C3))+1,FIND("]",CELL("filename",C3))-FIND("[",CELL("filename",C3))-14)&amp;"年"&amp;MID(CELL("filename",C3),FIND("[",CELL("filename",C3))+5,FIND("]",CELL("filename",C3))-FIND("[",CELL("filename",C3))-16)&amp;"月"&amp;MID(CELL("filename",C3),FIND("[",CELL("filename",C3))+7,FIND("]",CELL("filename",C3))-FIND("[",CELL("filename",C3))-16)&amp;"日 現在で 計"&amp;COUNTA(番号一覧!B:B)-1&amp;"頭"</f>
        <v>2026年01月09日 現在で 計188頭</v>
      </c>
    </row>
    <row r="4" spans="3:10" x14ac:dyDescent="0.15">
      <c r="C4" s="13" t="s">
        <v>5</v>
      </c>
      <c r="D4" s="14" t="s">
        <v>6</v>
      </c>
      <c r="E4" s="13" t="s">
        <v>5</v>
      </c>
      <c r="F4" s="14" t="s">
        <v>6</v>
      </c>
      <c r="G4" s="13" t="s">
        <v>5</v>
      </c>
      <c r="H4" s="14" t="s">
        <v>6</v>
      </c>
      <c r="I4" s="13" t="s">
        <v>5</v>
      </c>
      <c r="J4" s="14" t="s">
        <v>6</v>
      </c>
    </row>
    <row r="5" spans="3:10" x14ac:dyDescent="0.15">
      <c r="C5" s="9">
        <v>1</v>
      </c>
      <c r="D5" s="10" t="str">
        <f>IF(ISNA(VLOOKUP(C5,$A$1:$B$794,2,FALSE)),"",VLOOKUP(C5,$A$1:$B$794,2,FALSE))</f>
        <v>0859795959</v>
      </c>
      <c r="E5" s="9">
        <v>51</v>
      </c>
      <c r="F5" s="10" t="str">
        <f>IF(ISNA(VLOOKUP(E5,$A$1:$B$794,2,FALSE)),"",VLOOKUP(E5,$A$1:$B$794,2,FALSE))</f>
        <v>0836417188</v>
      </c>
      <c r="G5" s="9">
        <v>101</v>
      </c>
      <c r="H5" s="10" t="str">
        <f>IF(ISNA(VLOOKUP(G5,$A$1:$B$794,2,FALSE)),"",VLOOKUP(G5,$A$1:$B$794,2,FALSE))</f>
        <v>0859796123</v>
      </c>
      <c r="I5" s="9">
        <v>151</v>
      </c>
      <c r="J5" s="10" t="str">
        <f>IF(ISNA(VLOOKUP(I5,$A$1:$B$794,2,FALSE)),"",VLOOKUP(I5,$A$1:$B$794,2,FALSE))</f>
        <v>1348558727</v>
      </c>
    </row>
    <row r="6" spans="3:10" x14ac:dyDescent="0.15">
      <c r="C6" s="9">
        <v>2</v>
      </c>
      <c r="D6" s="10" t="str">
        <f>IF(ISNA(VLOOKUP(C6,$A$1:$B$794,2,FALSE)),"",VLOOKUP(C6,$A$1:$B$794,2,FALSE))</f>
        <v>0859796000</v>
      </c>
      <c r="E6" s="9">
        <v>52</v>
      </c>
      <c r="F6" s="10" t="str">
        <f>IF(ISNA(VLOOKUP(E6,$A$1:$B$794,2,FALSE)),"",VLOOKUP(E6,$A$1:$B$794,2,FALSE))</f>
        <v>0836422762</v>
      </c>
      <c r="G6" s="9">
        <v>102</v>
      </c>
      <c r="H6" s="10" t="str">
        <f>IF(ISNA(VLOOKUP(G6,$A$1:$B$794,2,FALSE)),"",VLOOKUP(G6,$A$1:$B$794,2,FALSE))</f>
        <v>0859796147</v>
      </c>
      <c r="I6" s="9">
        <v>152</v>
      </c>
      <c r="J6" s="10" t="str">
        <f>IF(ISNA(VLOOKUP(I6,$A$1:$B$794,2,FALSE)),"",VLOOKUP(I6,$A$1:$B$794,2,FALSE))</f>
        <v>1348558802</v>
      </c>
    </row>
    <row r="7" spans="3:10" x14ac:dyDescent="0.15">
      <c r="C7" s="9">
        <v>3</v>
      </c>
      <c r="D7" s="10" t="str">
        <f>IF(ISNA(VLOOKUP(C7,$A$1:$B$794,2,FALSE)),"",VLOOKUP(C7,$A$1:$B$794,2,FALSE))</f>
        <v>1003518080</v>
      </c>
      <c r="E7" s="9">
        <v>53</v>
      </c>
      <c r="F7" s="10" t="str">
        <f>IF(ISNA(VLOOKUP(E7,$A$1:$B$794,2,FALSE)),"",VLOOKUP(E7,$A$1:$B$794,2,FALSE))</f>
        <v>0840765770</v>
      </c>
      <c r="G7" s="9">
        <v>103</v>
      </c>
      <c r="H7" s="10" t="str">
        <f>IF(ISNA(VLOOKUP(G7,$A$1:$B$794,2,FALSE)),"",VLOOKUP(G7,$A$1:$B$794,2,FALSE))</f>
        <v>0859796161</v>
      </c>
      <c r="I7" s="9">
        <v>153</v>
      </c>
      <c r="J7" s="10" t="str">
        <f>IF(ISNA(VLOOKUP(I7,$A$1:$B$794,2,FALSE)),"",VLOOKUP(I7,$A$1:$B$794,2,FALSE))</f>
        <v>1348558826</v>
      </c>
    </row>
    <row r="8" spans="3:10" x14ac:dyDescent="0.15">
      <c r="C8" s="9">
        <v>4</v>
      </c>
      <c r="D8" s="10" t="str">
        <f>IF(ISNA(VLOOKUP(C8,$A$1:$B$794,2,FALSE)),"",VLOOKUP(C8,$A$1:$B$794,2,FALSE))</f>
        <v>0836429167</v>
      </c>
      <c r="E8" s="9">
        <v>54</v>
      </c>
      <c r="F8" s="10" t="str">
        <f>IF(ISNA(VLOOKUP(E8,$A$1:$B$794,2,FALSE)),"",VLOOKUP(E8,$A$1:$B$794,2,FALSE))</f>
        <v>0859795324</v>
      </c>
      <c r="G8" s="9">
        <v>104</v>
      </c>
      <c r="H8" s="10" t="str">
        <f>IF(ISNA(VLOOKUP(G8,$A$1:$B$794,2,FALSE)),"",VLOOKUP(G8,$A$1:$B$794,2,FALSE))</f>
        <v>0859796185</v>
      </c>
      <c r="I8" s="9">
        <v>154</v>
      </c>
      <c r="J8" s="10" t="str">
        <f>IF(ISNA(VLOOKUP(I8,$A$1:$B$794,2,FALSE)),"",VLOOKUP(I8,$A$1:$B$794,2,FALSE))</f>
        <v>1348558857</v>
      </c>
    </row>
    <row r="9" spans="3:10" x14ac:dyDescent="0.15">
      <c r="C9" s="9">
        <v>5</v>
      </c>
      <c r="D9" s="10" t="str">
        <f>IF(ISNA(VLOOKUP(C9,$A$1:$B$794,2,FALSE)),"",VLOOKUP(C9,$A$1:$B$794,2,FALSE))</f>
        <v>0836431023</v>
      </c>
      <c r="E9" s="9">
        <v>55</v>
      </c>
      <c r="F9" s="10" t="str">
        <f>IF(ISNA(VLOOKUP(E9,$A$1:$B$794,2,FALSE)),"",VLOOKUP(E9,$A$1:$B$794,2,FALSE))</f>
        <v>0859795355</v>
      </c>
      <c r="G9" s="9">
        <v>105</v>
      </c>
      <c r="H9" s="10" t="str">
        <f>IF(ISNA(VLOOKUP(G9,$A$1:$B$794,2,FALSE)),"",VLOOKUP(G9,$A$1:$B$794,2,FALSE))</f>
        <v>0859796215</v>
      </c>
      <c r="I9" s="9">
        <v>155</v>
      </c>
      <c r="J9" s="10" t="str">
        <f>IF(ISNA(VLOOKUP(I9,$A$1:$B$794,2,FALSE)),"",VLOOKUP(I9,$A$1:$B$794,2,FALSE))</f>
        <v>1348558888</v>
      </c>
    </row>
    <row r="10" spans="3:10" x14ac:dyDescent="0.15">
      <c r="C10" s="9">
        <v>6</v>
      </c>
      <c r="D10" s="10" t="str">
        <f>IF(ISNA(VLOOKUP(C10,$A$1:$B$794,2,FALSE)),"",VLOOKUP(C10,$A$1:$B$794,2,FALSE))</f>
        <v>0836431078</v>
      </c>
      <c r="E10" s="9">
        <v>56</v>
      </c>
      <c r="F10" s="10" t="str">
        <f>IF(ISNA(VLOOKUP(E10,$A$1:$B$794,2,FALSE)),"",VLOOKUP(E10,$A$1:$B$794,2,FALSE))</f>
        <v>0859795386</v>
      </c>
      <c r="G10" s="9">
        <v>106</v>
      </c>
      <c r="H10" s="10" t="str">
        <f>IF(ISNA(VLOOKUP(G10,$A$1:$B$794,2,FALSE)),"",VLOOKUP(G10,$A$1:$B$794,2,FALSE))</f>
        <v>0859796222</v>
      </c>
      <c r="I10" s="9">
        <v>156</v>
      </c>
      <c r="J10" s="10" t="str">
        <f>IF(ISNA(VLOOKUP(I10,$A$1:$B$794,2,FALSE)),"",VLOOKUP(I10,$A$1:$B$794,2,FALSE))</f>
        <v>1348558895</v>
      </c>
    </row>
    <row r="11" spans="3:10" x14ac:dyDescent="0.15">
      <c r="C11" s="9">
        <v>7</v>
      </c>
      <c r="D11" s="10" t="str">
        <f>IF(ISNA(VLOOKUP(C11,$A$1:$B$794,2,FALSE)),"",VLOOKUP(C11,$A$1:$B$794,2,FALSE))</f>
        <v>0836431092</v>
      </c>
      <c r="E11" s="9">
        <v>57</v>
      </c>
      <c r="F11" s="10" t="str">
        <f>IF(ISNA(VLOOKUP(E11,$A$1:$B$794,2,FALSE)),"",VLOOKUP(E11,$A$1:$B$794,2,FALSE))</f>
        <v>0859795423</v>
      </c>
      <c r="G11" s="9">
        <v>107</v>
      </c>
      <c r="H11" s="10" t="str">
        <f>IF(ISNA(VLOOKUP(G11,$A$1:$B$794,2,FALSE)),"",VLOOKUP(G11,$A$1:$B$794,2,FALSE))</f>
        <v>0859796246</v>
      </c>
      <c r="I11" s="9">
        <v>157</v>
      </c>
      <c r="J11" s="10" t="str">
        <f>IF(ISNA(VLOOKUP(I11,$A$1:$B$794,2,FALSE)),"",VLOOKUP(I11,$A$1:$B$794,2,FALSE))</f>
        <v>1348558901</v>
      </c>
    </row>
    <row r="12" spans="3:10" x14ac:dyDescent="0.15">
      <c r="C12" s="9">
        <v>8</v>
      </c>
      <c r="D12" s="10" t="str">
        <f>IF(ISNA(VLOOKUP(C12,$A$1:$B$794,2,FALSE)),"",VLOOKUP(C12,$A$1:$B$794,2,FALSE))</f>
        <v>0841103663</v>
      </c>
      <c r="E12" s="9">
        <v>58</v>
      </c>
      <c r="F12" s="10" t="str">
        <f>IF(ISNA(VLOOKUP(E12,$A$1:$B$794,2,FALSE)),"",VLOOKUP(E12,$A$1:$B$794,2,FALSE))</f>
        <v>0859795447</v>
      </c>
      <c r="G12" s="9">
        <v>108</v>
      </c>
      <c r="H12" s="10" t="str">
        <f>IF(ISNA(VLOOKUP(G12,$A$1:$B$794,2,FALSE)),"",VLOOKUP(G12,$A$1:$B$794,2,FALSE))</f>
        <v>0859796277</v>
      </c>
      <c r="I12" s="9">
        <v>158</v>
      </c>
      <c r="J12" s="10" t="str">
        <f>IF(ISNA(VLOOKUP(I12,$A$1:$B$794,2,FALSE)),"",VLOOKUP(I12,$A$1:$B$794,2,FALSE))</f>
        <v>1348558932</v>
      </c>
    </row>
    <row r="13" spans="3:10" x14ac:dyDescent="0.15">
      <c r="C13" s="9">
        <v>9</v>
      </c>
      <c r="D13" s="10" t="str">
        <f>IF(ISNA(VLOOKUP(C13,$A$1:$B$794,2,FALSE)),"",VLOOKUP(C13,$A$1:$B$794,2,FALSE))</f>
        <v>0859798592</v>
      </c>
      <c r="E13" s="9">
        <v>59</v>
      </c>
      <c r="F13" s="10" t="str">
        <f>IF(ISNA(VLOOKUP(E13,$A$1:$B$794,2,FALSE)),"",VLOOKUP(E13,$A$1:$B$794,2,FALSE))</f>
        <v>0859795454</v>
      </c>
      <c r="G13" s="9">
        <v>109</v>
      </c>
      <c r="H13" s="10" t="str">
        <f>IF(ISNA(VLOOKUP(G13,$A$1:$B$794,2,FALSE)),"",VLOOKUP(G13,$A$1:$B$794,2,FALSE))</f>
        <v>0859796284</v>
      </c>
      <c r="I13" s="9">
        <v>159</v>
      </c>
      <c r="J13" s="10" t="str">
        <f>IF(ISNA(VLOOKUP(I13,$A$1:$B$794,2,FALSE)),"",VLOOKUP(I13,$A$1:$B$794,2,FALSE))</f>
        <v>1348558987</v>
      </c>
    </row>
    <row r="14" spans="3:10" x14ac:dyDescent="0.15">
      <c r="C14" s="9">
        <v>10</v>
      </c>
      <c r="D14" s="10" t="str">
        <f>IF(ISNA(VLOOKUP(C14,$A$1:$B$794,2,FALSE)),"",VLOOKUP(C14,$A$1:$B$794,2,FALSE))</f>
        <v>0859798684</v>
      </c>
      <c r="E14" s="9">
        <v>60</v>
      </c>
      <c r="F14" s="10" t="str">
        <f>IF(ISNA(VLOOKUP(E14,$A$1:$B$794,2,FALSE)),"",VLOOKUP(E14,$A$1:$B$794,2,FALSE))</f>
        <v>0859795461</v>
      </c>
      <c r="G14" s="9">
        <v>110</v>
      </c>
      <c r="H14" s="10" t="str">
        <f>IF(ISNA(VLOOKUP(G14,$A$1:$B$794,2,FALSE)),"",VLOOKUP(G14,$A$1:$B$794,2,FALSE))</f>
        <v>0859796291</v>
      </c>
      <c r="I14" s="9">
        <v>160</v>
      </c>
      <c r="J14" s="10" t="str">
        <f>IF(ISNA(VLOOKUP(I14,$A$1:$B$794,2,FALSE)),"",VLOOKUP(I14,$A$1:$B$794,2,FALSE))</f>
        <v>1348558994</v>
      </c>
    </row>
    <row r="15" spans="3:10" x14ac:dyDescent="0.15">
      <c r="C15" s="9">
        <v>11</v>
      </c>
      <c r="D15" s="10" t="str">
        <f>IF(ISNA(VLOOKUP(C15,$A$1:$B$794,2,FALSE)),"",VLOOKUP(C15,$A$1:$B$794,2,FALSE))</f>
        <v>0859798721</v>
      </c>
      <c r="E15" s="9">
        <v>61</v>
      </c>
      <c r="F15" s="10" t="str">
        <f>IF(ISNA(VLOOKUP(E15,$A$1:$B$794,2,FALSE)),"",VLOOKUP(E15,$A$1:$B$794,2,FALSE))</f>
        <v>0859795522</v>
      </c>
      <c r="G15" s="9">
        <v>111</v>
      </c>
      <c r="H15" s="10" t="str">
        <f>IF(ISNA(VLOOKUP(G15,$A$1:$B$794,2,FALSE)),"",VLOOKUP(G15,$A$1:$B$794,2,FALSE))</f>
        <v>0859796420</v>
      </c>
      <c r="I15" s="9">
        <v>161</v>
      </c>
      <c r="J15" s="10" t="str">
        <f>IF(ISNA(VLOOKUP(I15,$A$1:$B$794,2,FALSE)),"",VLOOKUP(I15,$A$1:$B$794,2,FALSE))</f>
        <v>1348559014</v>
      </c>
    </row>
    <row r="16" spans="3:10" x14ac:dyDescent="0.15">
      <c r="C16" s="9">
        <v>12</v>
      </c>
      <c r="D16" s="10" t="str">
        <f>IF(ISNA(VLOOKUP(C16,$A$1:$B$794,2,FALSE)),"",VLOOKUP(C16,$A$1:$B$794,2,FALSE))</f>
        <v>0859798745</v>
      </c>
      <c r="E16" s="9">
        <v>62</v>
      </c>
      <c r="F16" s="10" t="str">
        <f>IF(ISNA(VLOOKUP(E16,$A$1:$B$794,2,FALSE)),"",VLOOKUP(E16,$A$1:$B$794,2,FALSE))</f>
        <v>0859795560</v>
      </c>
      <c r="G16" s="9">
        <v>112</v>
      </c>
      <c r="H16" s="10" t="str">
        <f>IF(ISNA(VLOOKUP(G16,$A$1:$B$794,2,FALSE)),"",VLOOKUP(G16,$A$1:$B$794,2,FALSE))</f>
        <v>0859796482</v>
      </c>
      <c r="I16" s="9">
        <v>162</v>
      </c>
      <c r="J16" s="10" t="str">
        <f>IF(ISNA(VLOOKUP(I16,$A$1:$B$794,2,FALSE)),"",VLOOKUP(I16,$A$1:$B$794,2,FALSE))</f>
        <v>1348559021</v>
      </c>
    </row>
    <row r="17" spans="3:10" x14ac:dyDescent="0.15">
      <c r="C17" s="9">
        <v>13</v>
      </c>
      <c r="D17" s="10" t="str">
        <f>IF(ISNA(VLOOKUP(C17,$A$1:$B$794,2,FALSE)),"",VLOOKUP(C17,$A$1:$B$794,2,FALSE))</f>
        <v>1248275663</v>
      </c>
      <c r="E17" s="9">
        <v>63</v>
      </c>
      <c r="F17" s="10" t="str">
        <f>IF(ISNA(VLOOKUP(E17,$A$1:$B$794,2,FALSE)),"",VLOOKUP(E17,$A$1:$B$794,2,FALSE))</f>
        <v>0859795584</v>
      </c>
      <c r="G17" s="9">
        <v>113</v>
      </c>
      <c r="H17" s="10" t="str">
        <f>IF(ISNA(VLOOKUP(G17,$A$1:$B$794,2,FALSE)),"",VLOOKUP(G17,$A$1:$B$794,2,FALSE))</f>
        <v>0859796505</v>
      </c>
      <c r="I17" s="9">
        <v>163</v>
      </c>
      <c r="J17" s="10" t="str">
        <f>IF(ISNA(VLOOKUP(I17,$A$1:$B$794,2,FALSE)),"",VLOOKUP(I17,$A$1:$B$794,2,FALSE))</f>
        <v>1348559038</v>
      </c>
    </row>
    <row r="18" spans="3:10" x14ac:dyDescent="0.15">
      <c r="C18" s="9">
        <v>14</v>
      </c>
      <c r="D18" s="10" t="str">
        <f>IF(ISNA(VLOOKUP(C18,$A$1:$B$794,2,FALSE)),"",VLOOKUP(C18,$A$1:$B$794,2,FALSE))</f>
        <v>1338299876</v>
      </c>
      <c r="E18" s="9">
        <v>64</v>
      </c>
      <c r="F18" s="10" t="str">
        <f>IF(ISNA(VLOOKUP(E18,$A$1:$B$794,2,FALSE)),"",VLOOKUP(E18,$A$1:$B$794,2,FALSE))</f>
        <v>1262671830</v>
      </c>
      <c r="G18" s="9">
        <v>114</v>
      </c>
      <c r="H18" s="10" t="str">
        <f>IF(ISNA(VLOOKUP(G18,$A$1:$B$794,2,FALSE)),"",VLOOKUP(G18,$A$1:$B$794,2,FALSE))</f>
        <v>0859796529</v>
      </c>
      <c r="I18" s="9">
        <v>164</v>
      </c>
      <c r="J18" s="10" t="str">
        <f>IF(ISNA(VLOOKUP(I18,$A$1:$B$794,2,FALSE)),"",VLOOKUP(I18,$A$1:$B$794,2,FALSE))</f>
        <v>1348559045</v>
      </c>
    </row>
    <row r="19" spans="3:10" x14ac:dyDescent="0.15">
      <c r="C19" s="9">
        <v>15</v>
      </c>
      <c r="D19" s="10" t="str">
        <f>IF(ISNA(VLOOKUP(C19,$A$1:$B$794,2,FALSE)),"",VLOOKUP(C19,$A$1:$B$794,2,FALSE))</f>
        <v>1338299890</v>
      </c>
      <c r="E19" s="9">
        <v>65</v>
      </c>
      <c r="F19" s="10" t="str">
        <f>IF(ISNA(VLOOKUP(E19,$A$1:$B$794,2,FALSE)),"",VLOOKUP(E19,$A$1:$B$794,2,FALSE))</f>
        <v>1348559786</v>
      </c>
      <c r="G19" s="9">
        <v>115</v>
      </c>
      <c r="H19" s="10" t="str">
        <f>IF(ISNA(VLOOKUP(G19,$A$1:$B$794,2,FALSE)),"",VLOOKUP(G19,$A$1:$B$794,2,FALSE))</f>
        <v>0859796567</v>
      </c>
      <c r="I19" s="9">
        <v>165</v>
      </c>
      <c r="J19" s="10" t="str">
        <f>IF(ISNA(VLOOKUP(I19,$A$1:$B$794,2,FALSE)),"",VLOOKUP(I19,$A$1:$B$794,2,FALSE))</f>
        <v>1348559052</v>
      </c>
    </row>
    <row r="20" spans="3:10" x14ac:dyDescent="0.15">
      <c r="C20" s="9">
        <v>16</v>
      </c>
      <c r="D20" s="10" t="str">
        <f>IF(ISNA(VLOOKUP(C20,$A$1:$B$794,2,FALSE)),"",VLOOKUP(C20,$A$1:$B$794,2,FALSE))</f>
        <v>0859795751</v>
      </c>
      <c r="E20" s="9">
        <v>66</v>
      </c>
      <c r="F20" s="10" t="str">
        <f>IF(ISNA(VLOOKUP(E20,$A$1:$B$794,2,FALSE)),"",VLOOKUP(E20,$A$1:$B$794,2,FALSE))</f>
        <v>0240859109</v>
      </c>
      <c r="G20" s="9">
        <v>116</v>
      </c>
      <c r="H20" s="10" t="str">
        <f>IF(ISNA(VLOOKUP(G20,$A$1:$B$794,2,FALSE)),"",VLOOKUP(G20,$A$1:$B$794,2,FALSE))</f>
        <v>0859796574</v>
      </c>
      <c r="I20" s="9">
        <v>166</v>
      </c>
      <c r="J20" s="10" t="str">
        <f>IF(ISNA(VLOOKUP(I20,$A$1:$B$794,2,FALSE)),"",VLOOKUP(I20,$A$1:$B$794,2,FALSE))</f>
        <v>1348559113</v>
      </c>
    </row>
    <row r="21" spans="3:10" x14ac:dyDescent="0.15">
      <c r="C21" s="9">
        <v>17</v>
      </c>
      <c r="D21" s="10" t="str">
        <f>IF(ISNA(VLOOKUP(C21,$A$1:$B$794,2,FALSE)),"",VLOOKUP(C21,$A$1:$B$794,2,FALSE))</f>
        <v>1003517946</v>
      </c>
      <c r="E21" s="9">
        <v>67</v>
      </c>
      <c r="F21" s="10" t="str">
        <f>IF(ISNA(VLOOKUP(E21,$A$1:$B$794,2,FALSE)),"",VLOOKUP(E21,$A$1:$B$794,2,FALSE))</f>
        <v>0246086950</v>
      </c>
      <c r="G21" s="9">
        <v>117</v>
      </c>
      <c r="H21" s="10" t="str">
        <f>IF(ISNA(VLOOKUP(G21,$A$1:$B$794,2,FALSE)),"",VLOOKUP(G21,$A$1:$B$794,2,FALSE))</f>
        <v>0859796598</v>
      </c>
      <c r="I21" s="9">
        <v>167</v>
      </c>
      <c r="J21" s="10" t="str">
        <f>IF(ISNA(VLOOKUP(I21,$A$1:$B$794,2,FALSE)),"",VLOOKUP(I21,$A$1:$B$794,2,FALSE))</f>
        <v>1348559144</v>
      </c>
    </row>
    <row r="22" spans="3:10" x14ac:dyDescent="0.15">
      <c r="C22" s="9">
        <v>18</v>
      </c>
      <c r="D22" s="10" t="str">
        <f>IF(ISNA(VLOOKUP(C22,$A$1:$B$794,2,FALSE)),"",VLOOKUP(C22,$A$1:$B$794,2,FALSE))</f>
        <v>1003518035</v>
      </c>
      <c r="E22" s="9">
        <v>68</v>
      </c>
      <c r="F22" s="10" t="str">
        <f>IF(ISNA(VLOOKUP(E22,$A$1:$B$794,2,FALSE)),"",VLOOKUP(E22,$A$1:$B$794,2,FALSE))</f>
        <v>0270068342</v>
      </c>
      <c r="G22" s="9">
        <v>118</v>
      </c>
      <c r="H22" s="10" t="str">
        <f>IF(ISNA(VLOOKUP(G22,$A$1:$B$794,2,FALSE)),"",VLOOKUP(G22,$A$1:$B$794,2,FALSE))</f>
        <v>0859796611</v>
      </c>
      <c r="I22" s="9">
        <v>168</v>
      </c>
      <c r="J22" s="10" t="str">
        <f>IF(ISNA(VLOOKUP(I22,$A$1:$B$794,2,FALSE)),"",VLOOKUP(I22,$A$1:$B$794,2,FALSE))</f>
        <v>1348559151</v>
      </c>
    </row>
    <row r="23" spans="3:10" x14ac:dyDescent="0.15">
      <c r="C23" s="9">
        <v>19</v>
      </c>
      <c r="D23" s="10" t="str">
        <f>IF(ISNA(VLOOKUP(C23,$A$1:$B$794,2,FALSE)),"",VLOOKUP(C23,$A$1:$B$794,2,FALSE))</f>
        <v>1003518059</v>
      </c>
      <c r="E23" s="9">
        <v>69</v>
      </c>
      <c r="F23" s="10" t="str">
        <f>IF(ISNA(VLOOKUP(E23,$A$1:$B$794,2,FALSE)),"",VLOOKUP(E23,$A$1:$B$794,2,FALSE))</f>
        <v>0270266946</v>
      </c>
      <c r="G23" s="9">
        <v>119</v>
      </c>
      <c r="H23" s="10" t="str">
        <f>IF(ISNA(VLOOKUP(G23,$A$1:$B$794,2,FALSE)),"",VLOOKUP(G23,$A$1:$B$794,2,FALSE))</f>
        <v>0859796635</v>
      </c>
      <c r="I23" s="9">
        <v>169</v>
      </c>
      <c r="J23" s="10" t="str">
        <f>IF(ISNA(VLOOKUP(I23,$A$1:$B$794,2,FALSE)),"",VLOOKUP(I23,$A$1:$B$794,2,FALSE))</f>
        <v>1348559168</v>
      </c>
    </row>
    <row r="24" spans="3:10" x14ac:dyDescent="0.15">
      <c r="C24" s="9">
        <v>20</v>
      </c>
      <c r="D24" s="10" t="str">
        <f>IF(ISNA(VLOOKUP(C24,$A$1:$B$794,2,FALSE)),"",VLOOKUP(C24,$A$1:$B$794,2,FALSE))</f>
        <v>1253267912</v>
      </c>
      <c r="E24" s="9">
        <v>70</v>
      </c>
      <c r="F24" s="10" t="str">
        <f>IF(ISNA(VLOOKUP(E24,$A$1:$B$794,2,FALSE)),"",VLOOKUP(E24,$A$1:$B$794,2,FALSE))</f>
        <v>0270280607</v>
      </c>
      <c r="G24" s="9">
        <v>120</v>
      </c>
      <c r="H24" s="10" t="str">
        <f>IF(ISNA(VLOOKUP(G24,$A$1:$B$794,2,FALSE)),"",VLOOKUP(G24,$A$1:$B$794,2,FALSE))</f>
        <v>0859796666</v>
      </c>
      <c r="I24" s="9">
        <v>170</v>
      </c>
      <c r="J24" s="10" t="str">
        <f>IF(ISNA(VLOOKUP(I24,$A$1:$B$794,2,FALSE)),"",VLOOKUP(I24,$A$1:$B$794,2,FALSE))</f>
        <v>1348559182</v>
      </c>
    </row>
    <row r="25" spans="3:10" x14ac:dyDescent="0.15">
      <c r="C25" s="9">
        <v>21</v>
      </c>
      <c r="D25" s="10" t="str">
        <f>IF(ISNA(VLOOKUP(C25,$A$1:$B$794,2,FALSE)),"",VLOOKUP(C25,$A$1:$B$794,2,FALSE))</f>
        <v>1348559069</v>
      </c>
      <c r="E25" s="9">
        <v>71</v>
      </c>
      <c r="F25" s="10" t="str">
        <f>IF(ISNA(VLOOKUP(E25,$A$1:$B$794,2,FALSE)),"",VLOOKUP(E25,$A$1:$B$794,2,FALSE))</f>
        <v>0831522634</v>
      </c>
      <c r="G25" s="9">
        <v>121</v>
      </c>
      <c r="H25" s="10" t="str">
        <f>IF(ISNA(VLOOKUP(G25,$A$1:$B$794,2,FALSE)),"",VLOOKUP(G25,$A$1:$B$794,2,FALSE))</f>
        <v>0859796673</v>
      </c>
      <c r="I25" s="9">
        <v>171</v>
      </c>
      <c r="J25" s="10" t="str">
        <f>IF(ISNA(VLOOKUP(I25,$A$1:$B$794,2,FALSE)),"",VLOOKUP(I25,$A$1:$B$794,2,FALSE))</f>
        <v>1348559199</v>
      </c>
    </row>
    <row r="26" spans="3:10" x14ac:dyDescent="0.15">
      <c r="C26" s="9">
        <v>22</v>
      </c>
      <c r="D26" s="10" t="str">
        <f>IF(ISNA(VLOOKUP(C26,$A$1:$B$794,2,FALSE)),"",VLOOKUP(C26,$A$1:$B$794,2,FALSE))</f>
        <v>1348559137</v>
      </c>
      <c r="E26" s="9">
        <v>72</v>
      </c>
      <c r="F26" s="10" t="str">
        <f>IF(ISNA(VLOOKUP(E26,$A$1:$B$794,2,FALSE)),"",VLOOKUP(E26,$A$1:$B$794,2,FALSE))</f>
        <v>0837931027</v>
      </c>
      <c r="G26" s="9">
        <v>122</v>
      </c>
      <c r="H26" s="10" t="str">
        <f>IF(ISNA(VLOOKUP(G26,$A$1:$B$794,2,FALSE)),"",VLOOKUP(G26,$A$1:$B$794,2,FALSE))</f>
        <v>0859796680</v>
      </c>
      <c r="I26" s="9">
        <v>172</v>
      </c>
      <c r="J26" s="10" t="str">
        <f>IF(ISNA(VLOOKUP(I26,$A$1:$B$794,2,FALSE)),"",VLOOKUP(I26,$A$1:$B$794,2,FALSE))</f>
        <v>1348559250</v>
      </c>
    </row>
    <row r="27" spans="3:10" x14ac:dyDescent="0.15">
      <c r="C27" s="9">
        <v>23</v>
      </c>
      <c r="D27" s="10" t="str">
        <f>IF(ISNA(VLOOKUP(C27,$A$1:$B$794,2,FALSE)),"",VLOOKUP(C27,$A$1:$B$794,2,FALSE))</f>
        <v>1348559212</v>
      </c>
      <c r="E27" s="9">
        <v>73</v>
      </c>
      <c r="F27" s="10" t="str">
        <f>IF(ISNA(VLOOKUP(E27,$A$1:$B$794,2,FALSE)),"",VLOOKUP(E27,$A$1:$B$794,2,FALSE))</f>
        <v>0837939283</v>
      </c>
      <c r="G27" s="9">
        <v>123</v>
      </c>
      <c r="H27" s="10" t="str">
        <f>IF(ISNA(VLOOKUP(G27,$A$1:$B$794,2,FALSE)),"",VLOOKUP(G27,$A$1:$B$794,2,FALSE))</f>
        <v>0859796697</v>
      </c>
      <c r="I27" s="9">
        <v>173</v>
      </c>
      <c r="J27" s="10" t="str">
        <f>IF(ISNA(VLOOKUP(I27,$A$1:$B$794,2,FALSE)),"",VLOOKUP(I27,$A$1:$B$794,2,FALSE))</f>
        <v>1348559304</v>
      </c>
    </row>
    <row r="28" spans="3:10" x14ac:dyDescent="0.15">
      <c r="C28" s="9">
        <v>24</v>
      </c>
      <c r="D28" s="10" t="str">
        <f>IF(ISNA(VLOOKUP(C28,$A$1:$B$794,2,FALSE)),"",VLOOKUP(C28,$A$1:$B$794,2,FALSE))</f>
        <v>1348559632</v>
      </c>
      <c r="E28" s="9">
        <v>74</v>
      </c>
      <c r="F28" s="10" t="str">
        <f>IF(ISNA(VLOOKUP(E28,$A$1:$B$794,2,FALSE)),"",VLOOKUP(E28,$A$1:$B$794,2,FALSE))</f>
        <v>0840124485</v>
      </c>
      <c r="G28" s="9">
        <v>124</v>
      </c>
      <c r="H28" s="10" t="str">
        <f>IF(ISNA(VLOOKUP(G28,$A$1:$B$794,2,FALSE)),"",VLOOKUP(G28,$A$1:$B$794,2,FALSE))</f>
        <v>0859796703</v>
      </c>
      <c r="I28" s="9">
        <v>174</v>
      </c>
      <c r="J28" s="10" t="str">
        <f>IF(ISNA(VLOOKUP(I28,$A$1:$B$794,2,FALSE)),"",VLOOKUP(I28,$A$1:$B$794,2,FALSE))</f>
        <v>1348559366</v>
      </c>
    </row>
    <row r="29" spans="3:10" x14ac:dyDescent="0.15">
      <c r="C29" s="9">
        <v>25</v>
      </c>
      <c r="D29" s="10" t="str">
        <f>IF(ISNA(VLOOKUP(C29,$A$1:$B$794,2,FALSE)),"",VLOOKUP(C29,$A$1:$B$794,2,FALSE))</f>
        <v>0113748776</v>
      </c>
      <c r="E29" s="9">
        <v>75</v>
      </c>
      <c r="F29" s="10" t="str">
        <f>IF(ISNA(VLOOKUP(E29,$A$1:$B$794,2,FALSE)),"",VLOOKUP(E29,$A$1:$B$794,2,FALSE))</f>
        <v>0841102901</v>
      </c>
      <c r="G29" s="9">
        <v>125</v>
      </c>
      <c r="H29" s="10" t="str">
        <f>IF(ISNA(VLOOKUP(G29,$A$1:$B$794,2,FALSE)),"",VLOOKUP(G29,$A$1:$B$794,2,FALSE))</f>
        <v>0859796734</v>
      </c>
      <c r="I29" s="9">
        <v>175</v>
      </c>
      <c r="J29" s="10" t="str">
        <f>IF(ISNA(VLOOKUP(I29,$A$1:$B$794,2,FALSE)),"",VLOOKUP(I29,$A$1:$B$794,2,FALSE))</f>
        <v>1348559380</v>
      </c>
    </row>
    <row r="30" spans="3:10" x14ac:dyDescent="0.15">
      <c r="C30" s="9">
        <v>26</v>
      </c>
      <c r="D30" s="10" t="str">
        <f>IF(ISNA(VLOOKUP(C30,$A$1:$B$794,2,FALSE)),"",VLOOKUP(C30,$A$1:$B$794,2,FALSE))</f>
        <v>0202842866</v>
      </c>
      <c r="E30" s="9">
        <v>76</v>
      </c>
      <c r="F30" s="10" t="str">
        <f>IF(ISNA(VLOOKUP(E30,$A$1:$B$794,2,FALSE)),"",VLOOKUP(E30,$A$1:$B$794,2,FALSE))</f>
        <v>0841420487</v>
      </c>
      <c r="G30" s="9">
        <v>126</v>
      </c>
      <c r="H30" s="10" t="str">
        <f>IF(ISNA(VLOOKUP(G30,$A$1:$B$794,2,FALSE)),"",VLOOKUP(G30,$A$1:$B$794,2,FALSE))</f>
        <v>0859796819</v>
      </c>
      <c r="I30" s="9">
        <v>176</v>
      </c>
      <c r="J30" s="10" t="str">
        <f>IF(ISNA(VLOOKUP(I30,$A$1:$B$794,2,FALSE)),"",VLOOKUP(I30,$A$1:$B$794,2,FALSE))</f>
        <v>1348559441</v>
      </c>
    </row>
    <row r="31" spans="3:10" x14ac:dyDescent="0.15">
      <c r="C31" s="9">
        <v>27</v>
      </c>
      <c r="D31" s="10" t="str">
        <f>IF(ISNA(VLOOKUP(C31,$A$1:$B$794,2,FALSE)),"",VLOOKUP(C31,$A$1:$B$794,2,FALSE))</f>
        <v>0202848219</v>
      </c>
      <c r="E31" s="9">
        <v>77</v>
      </c>
      <c r="F31" s="10" t="str">
        <f>IF(ISNA(VLOOKUP(E31,$A$1:$B$794,2,FALSE)),"",VLOOKUP(E31,$A$1:$B$794,2,FALSE))</f>
        <v>0842925233</v>
      </c>
      <c r="G31" s="9">
        <v>127</v>
      </c>
      <c r="H31" s="10" t="str">
        <f>IF(ISNA(VLOOKUP(G31,$A$1:$B$794,2,FALSE)),"",VLOOKUP(G31,$A$1:$B$794,2,FALSE))</f>
        <v>0859796826</v>
      </c>
      <c r="I31" s="9">
        <v>177</v>
      </c>
      <c r="J31" s="10" t="str">
        <f>IF(ISNA(VLOOKUP(I31,$A$1:$B$794,2,FALSE)),"",VLOOKUP(I31,$A$1:$B$794,2,FALSE))</f>
        <v>1348559489</v>
      </c>
    </row>
    <row r="32" spans="3:10" x14ac:dyDescent="0.15">
      <c r="C32" s="9">
        <v>28</v>
      </c>
      <c r="D32" s="10" t="str">
        <f>IF(ISNA(VLOOKUP(C32,$A$1:$B$794,2,FALSE)),"",VLOOKUP(C32,$A$1:$B$794,2,FALSE))</f>
        <v>0240859376</v>
      </c>
      <c r="E32" s="9">
        <v>78</v>
      </c>
      <c r="F32" s="10" t="str">
        <f>IF(ISNA(VLOOKUP(E32,$A$1:$B$794,2,FALSE)),"",VLOOKUP(E32,$A$1:$B$794,2,FALSE))</f>
        <v>0843449011</v>
      </c>
      <c r="G32" s="9">
        <v>128</v>
      </c>
      <c r="H32" s="10" t="str">
        <f>IF(ISNA(VLOOKUP(G32,$A$1:$B$794,2,FALSE)),"",VLOOKUP(G32,$A$1:$B$794,2,FALSE))</f>
        <v>0859796833</v>
      </c>
      <c r="I32" s="9">
        <v>178</v>
      </c>
      <c r="J32" s="10" t="str">
        <f>IF(ISNA(VLOOKUP(I32,$A$1:$B$794,2,FALSE)),"",VLOOKUP(I32,$A$1:$B$794,2,FALSE))</f>
        <v>1348559496</v>
      </c>
    </row>
    <row r="33" spans="3:10" x14ac:dyDescent="0.15">
      <c r="C33" s="9">
        <v>29</v>
      </c>
      <c r="D33" s="10" t="str">
        <f>IF(ISNA(VLOOKUP(C33,$A$1:$B$794,2,FALSE)),"",VLOOKUP(C33,$A$1:$B$794,2,FALSE))</f>
        <v>0859798486</v>
      </c>
      <c r="E33" s="9">
        <v>79</v>
      </c>
      <c r="F33" s="10" t="str">
        <f>IF(ISNA(VLOOKUP(E33,$A$1:$B$794,2,FALSE)),"",VLOOKUP(E33,$A$1:$B$794,2,FALSE))</f>
        <v>0843772690</v>
      </c>
      <c r="G33" s="9">
        <v>129</v>
      </c>
      <c r="H33" s="10" t="str">
        <f>IF(ISNA(VLOOKUP(G33,$A$1:$B$794,2,FALSE)),"",VLOOKUP(G33,$A$1:$B$794,2,FALSE))</f>
        <v>0859796840</v>
      </c>
      <c r="I33" s="9">
        <v>179</v>
      </c>
      <c r="J33" s="10" t="str">
        <f>IF(ISNA(VLOOKUP(I33,$A$1:$B$794,2,FALSE)),"",VLOOKUP(I33,$A$1:$B$794,2,FALSE))</f>
        <v>1348559502</v>
      </c>
    </row>
    <row r="34" spans="3:10" x14ac:dyDescent="0.15">
      <c r="C34" s="9">
        <v>30</v>
      </c>
      <c r="D34" s="10" t="str">
        <f>IF(ISNA(VLOOKUP(C34,$A$1:$B$794,2,FALSE)),"",VLOOKUP(C34,$A$1:$B$794,2,FALSE))</f>
        <v>0859798523</v>
      </c>
      <c r="E34" s="9">
        <v>80</v>
      </c>
      <c r="F34" s="10" t="str">
        <f>IF(ISNA(VLOOKUP(E34,$A$1:$B$794,2,FALSE)),"",VLOOKUP(E34,$A$1:$B$794,2,FALSE))</f>
        <v>0843773277</v>
      </c>
      <c r="G34" s="9">
        <v>130</v>
      </c>
      <c r="H34" s="10" t="str">
        <f>IF(ISNA(VLOOKUP(G34,$A$1:$B$794,2,FALSE)),"",VLOOKUP(G34,$A$1:$B$794,2,FALSE))</f>
        <v>0859796857</v>
      </c>
      <c r="I34" s="9">
        <v>180</v>
      </c>
      <c r="J34" s="10" t="str">
        <f>IF(ISNA(VLOOKUP(I34,$A$1:$B$794,2,FALSE)),"",VLOOKUP(I34,$A$1:$B$794,2,FALSE))</f>
        <v>1348559519</v>
      </c>
    </row>
    <row r="35" spans="3:10" x14ac:dyDescent="0.15">
      <c r="C35" s="9">
        <v>31</v>
      </c>
      <c r="D35" s="10" t="str">
        <f>IF(ISNA(VLOOKUP(C35,$A$1:$B$794,2,FALSE)),"",VLOOKUP(C35,$A$1:$B$794,2,FALSE))</f>
        <v>0859798547</v>
      </c>
      <c r="E35" s="9">
        <v>81</v>
      </c>
      <c r="F35" s="10" t="str">
        <f>IF(ISNA(VLOOKUP(E35,$A$1:$B$794,2,FALSE)),"",VLOOKUP(E35,$A$1:$B$794,2,FALSE))</f>
        <v>0843773345</v>
      </c>
      <c r="G35" s="9">
        <v>131</v>
      </c>
      <c r="H35" s="10" t="str">
        <f>IF(ISNA(VLOOKUP(G35,$A$1:$B$794,2,FALSE)),"",VLOOKUP(G35,$A$1:$B$794,2,FALSE))</f>
        <v>0859796871</v>
      </c>
      <c r="I35" s="9">
        <v>181</v>
      </c>
      <c r="J35" s="10" t="str">
        <f>IF(ISNA(VLOOKUP(I35,$A$1:$B$794,2,FALSE)),"",VLOOKUP(I35,$A$1:$B$794,2,FALSE))</f>
        <v>1348559540</v>
      </c>
    </row>
    <row r="36" spans="3:10" x14ac:dyDescent="0.15">
      <c r="C36" s="9">
        <v>32</v>
      </c>
      <c r="D36" s="10" t="str">
        <f>IF(ISNA(VLOOKUP(C36,$A$1:$B$794,2,FALSE)),"",VLOOKUP(C36,$A$1:$B$794,2,FALSE))</f>
        <v>0859798912</v>
      </c>
      <c r="E36" s="9">
        <v>82</v>
      </c>
      <c r="F36" s="10" t="str">
        <f>IF(ISNA(VLOOKUP(E36,$A$1:$B$794,2,FALSE)),"",VLOOKUP(E36,$A$1:$B$794,2,FALSE))</f>
        <v>0844205609</v>
      </c>
      <c r="G36" s="9">
        <v>132</v>
      </c>
      <c r="H36" s="10" t="str">
        <f>IF(ISNA(VLOOKUP(G36,$A$1:$B$794,2,FALSE)),"",VLOOKUP(G36,$A$1:$B$794,2,FALSE))</f>
        <v>0859796949</v>
      </c>
      <c r="I36" s="9">
        <v>182</v>
      </c>
      <c r="J36" s="10" t="str">
        <f>IF(ISNA(VLOOKUP(I36,$A$1:$B$794,2,FALSE)),"",VLOOKUP(I36,$A$1:$B$794,2,FALSE))</f>
        <v>1348559557</v>
      </c>
    </row>
    <row r="37" spans="3:10" x14ac:dyDescent="0.15">
      <c r="C37" s="9">
        <v>33</v>
      </c>
      <c r="D37" s="10" t="str">
        <f>IF(ISNA(VLOOKUP(C37,$A$1:$B$794,2,FALSE)),"",VLOOKUP(C37,$A$1:$B$794,2,FALSE))</f>
        <v>0859798943</v>
      </c>
      <c r="E37" s="9">
        <v>83</v>
      </c>
      <c r="F37" s="10" t="str">
        <f>IF(ISNA(VLOOKUP(E37,$A$1:$B$794,2,FALSE)),"",VLOOKUP(E37,$A$1:$B$794,2,FALSE))</f>
        <v>0846610746</v>
      </c>
      <c r="G37" s="9">
        <v>133</v>
      </c>
      <c r="H37" s="10" t="str">
        <f>IF(ISNA(VLOOKUP(G37,$A$1:$B$794,2,FALSE)),"",VLOOKUP(G37,$A$1:$B$794,2,FALSE))</f>
        <v>0859796970</v>
      </c>
      <c r="I37" s="9">
        <v>183</v>
      </c>
      <c r="J37" s="10" t="str">
        <f>IF(ISNA(VLOOKUP(I37,$A$1:$B$794,2,FALSE)),"",VLOOKUP(I37,$A$1:$B$794,2,FALSE))</f>
        <v>1348559564</v>
      </c>
    </row>
    <row r="38" spans="3:10" x14ac:dyDescent="0.15">
      <c r="C38" s="9">
        <v>34</v>
      </c>
      <c r="D38" s="10" t="str">
        <f>IF(ISNA(VLOOKUP(C38,$A$1:$B$794,2,FALSE)),"",VLOOKUP(C38,$A$1:$B$794,2,FALSE))</f>
        <v>0859798950</v>
      </c>
      <c r="E38" s="9">
        <v>84</v>
      </c>
      <c r="F38" s="10" t="str">
        <f>IF(ISNA(VLOOKUP(E38,$A$1:$B$794,2,FALSE)),"",VLOOKUP(E38,$A$1:$B$794,2,FALSE))</f>
        <v>0847632952</v>
      </c>
      <c r="G38" s="9">
        <v>134</v>
      </c>
      <c r="H38" s="10" t="str">
        <f>IF(ISNA(VLOOKUP(G38,$A$1:$B$794,2,FALSE)),"",VLOOKUP(G38,$A$1:$B$794,2,FALSE))</f>
        <v>0859797014</v>
      </c>
      <c r="I38" s="9">
        <v>184</v>
      </c>
      <c r="J38" s="10" t="str">
        <f>IF(ISNA(VLOOKUP(I38,$A$1:$B$794,2,FALSE)),"",VLOOKUP(I38,$A$1:$B$794,2,FALSE))</f>
        <v>1348559571</v>
      </c>
    </row>
    <row r="39" spans="3:10" x14ac:dyDescent="0.15">
      <c r="C39" s="9">
        <v>35</v>
      </c>
      <c r="D39" s="10" t="str">
        <f>IF(ISNA(VLOOKUP(C39,$A$1:$B$794,2,FALSE)),"",VLOOKUP(C39,$A$1:$B$794,2,FALSE))</f>
        <v>0859799056</v>
      </c>
      <c r="E39" s="9">
        <v>85</v>
      </c>
      <c r="F39" s="10" t="str">
        <f>IF(ISNA(VLOOKUP(E39,$A$1:$B$794,2,FALSE)),"",VLOOKUP(E39,$A$1:$B$794,2,FALSE))</f>
        <v>0847633058</v>
      </c>
      <c r="G39" s="9">
        <v>135</v>
      </c>
      <c r="H39" s="10" t="str">
        <f>IF(ISNA(VLOOKUP(G39,$A$1:$B$794,2,FALSE)),"",VLOOKUP(G39,$A$1:$B$794,2,FALSE))</f>
        <v>0859797069</v>
      </c>
      <c r="I39" s="9">
        <v>185</v>
      </c>
      <c r="J39" s="10" t="str">
        <f>IF(ISNA(VLOOKUP(I39,$A$1:$B$794,2,FALSE)),"",VLOOKUP(I39,$A$1:$B$794,2,FALSE))</f>
        <v>1348559601</v>
      </c>
    </row>
    <row r="40" spans="3:10" x14ac:dyDescent="0.15">
      <c r="C40" s="9">
        <v>36</v>
      </c>
      <c r="D40" s="10" t="str">
        <f>IF(ISNA(VLOOKUP(C40,$A$1:$B$794,2,FALSE)),"",VLOOKUP(C40,$A$1:$B$794,2,FALSE))</f>
        <v>0859799063</v>
      </c>
      <c r="E40" s="9">
        <v>86</v>
      </c>
      <c r="F40" s="10" t="str">
        <f>IF(ISNA(VLOOKUP(E40,$A$1:$B$794,2,FALSE)),"",VLOOKUP(E40,$A$1:$B$794,2,FALSE))</f>
        <v>0847633065</v>
      </c>
      <c r="G40" s="9">
        <v>136</v>
      </c>
      <c r="H40" s="10" t="str">
        <f>IF(ISNA(VLOOKUP(G40,$A$1:$B$794,2,FALSE)),"",VLOOKUP(G40,$A$1:$B$794,2,FALSE))</f>
        <v>0859797076</v>
      </c>
      <c r="I40" s="9">
        <v>186</v>
      </c>
      <c r="J40" s="10" t="str">
        <f>IF(ISNA(VLOOKUP(I40,$A$1:$B$794,2,FALSE)),"",VLOOKUP(I40,$A$1:$B$794,2,FALSE))</f>
        <v>1348559663</v>
      </c>
    </row>
    <row r="41" spans="3:10" x14ac:dyDescent="0.15">
      <c r="C41" s="9">
        <v>37</v>
      </c>
      <c r="D41" s="10" t="str">
        <f>IF(ISNA(VLOOKUP(C41,$A$1:$B$794,2,FALSE)),"",VLOOKUP(C41,$A$1:$B$794,2,FALSE))</f>
        <v>0859799070</v>
      </c>
      <c r="E41" s="9">
        <v>87</v>
      </c>
      <c r="F41" s="10" t="str">
        <f>IF(ISNA(VLOOKUP(E41,$A$1:$B$794,2,FALSE)),"",VLOOKUP(E41,$A$1:$B$794,2,FALSE))</f>
        <v>0850373330</v>
      </c>
      <c r="G41" s="9">
        <v>137</v>
      </c>
      <c r="H41" s="10" t="str">
        <f>IF(ISNA(VLOOKUP(G41,$A$1:$B$794,2,FALSE)),"",VLOOKUP(G41,$A$1:$B$794,2,FALSE))</f>
        <v>0859797083</v>
      </c>
      <c r="I41" s="9">
        <v>187</v>
      </c>
      <c r="J41" s="10" t="str">
        <f>IF(ISNA(VLOOKUP(I41,$A$1:$B$794,2,FALSE)),"",VLOOKUP(I41,$A$1:$B$794,2,FALSE))</f>
        <v>1348559816</v>
      </c>
    </row>
    <row r="42" spans="3:10" x14ac:dyDescent="0.15">
      <c r="C42" s="9">
        <v>38</v>
      </c>
      <c r="D42" s="10" t="str">
        <f>IF(ISNA(VLOOKUP(C42,$A$1:$B$794,2,FALSE)),"",VLOOKUP(C42,$A$1:$B$794,2,FALSE))</f>
        <v>1003517250</v>
      </c>
      <c r="E42" s="9">
        <v>88</v>
      </c>
      <c r="F42" s="10" t="str">
        <f>IF(ISNA(VLOOKUP(E42,$A$1:$B$794,2,FALSE)),"",VLOOKUP(E42,$A$1:$B$794,2,FALSE))</f>
        <v>0850378021</v>
      </c>
      <c r="G42" s="9">
        <v>138</v>
      </c>
      <c r="H42" s="10" t="str">
        <f>IF(ISNA(VLOOKUP(G42,$A$1:$B$794,2,FALSE)),"",VLOOKUP(G42,$A$1:$B$794,2,FALSE))</f>
        <v>0859797090</v>
      </c>
      <c r="I42" s="9">
        <v>188</v>
      </c>
      <c r="J42" s="10" t="str">
        <f>IF(ISNA(VLOOKUP(I42,$A$1:$B$794,2,FALSE)),"",VLOOKUP(I42,$A$1:$B$794,2,FALSE))</f>
        <v>1348559861</v>
      </c>
    </row>
    <row r="43" spans="3:10" x14ac:dyDescent="0.15">
      <c r="C43" s="9">
        <v>39</v>
      </c>
      <c r="D43" s="10" t="str">
        <f>IF(ISNA(VLOOKUP(C43,$A$1:$B$794,2,FALSE)),"",VLOOKUP(C43,$A$1:$B$794,2,FALSE))</f>
        <v>1003517427</v>
      </c>
      <c r="E43" s="9">
        <v>89</v>
      </c>
      <c r="F43" s="10" t="str">
        <f>IF(ISNA(VLOOKUP(E43,$A$1:$B$794,2,FALSE)),"",VLOOKUP(E43,$A$1:$B$794,2,FALSE))</f>
        <v>0850398807</v>
      </c>
      <c r="G43" s="9">
        <v>139</v>
      </c>
      <c r="H43" s="10" t="str">
        <f>IF(ISNA(VLOOKUP(G43,$A$1:$B$794,2,FALSE)),"",VLOOKUP(G43,$A$1:$B$794,2,FALSE))</f>
        <v>0859797106</v>
      </c>
      <c r="I43" s="9">
        <v>189</v>
      </c>
      <c r="J43" s="10" t="str">
        <f>IF(ISNA(VLOOKUP(I43,$A$1:$B$794,2,FALSE)),"",VLOOKUP(I43,$A$1:$B$794,2,FALSE))</f>
        <v/>
      </c>
    </row>
    <row r="44" spans="3:10" x14ac:dyDescent="0.15">
      <c r="C44" s="9">
        <v>40</v>
      </c>
      <c r="D44" s="10" t="str">
        <f>IF(ISNA(VLOOKUP(C44,$A$1:$B$794,2,FALSE)),"",VLOOKUP(C44,$A$1:$B$794,2,FALSE))</f>
        <v>1003517892</v>
      </c>
      <c r="E44" s="9">
        <v>90</v>
      </c>
      <c r="F44" s="10" t="str">
        <f>IF(ISNA(VLOOKUP(E44,$A$1:$B$794,2,FALSE)),"",VLOOKUP(E44,$A$1:$B$794,2,FALSE))</f>
        <v>0852900855</v>
      </c>
      <c r="G44" s="9">
        <v>140</v>
      </c>
      <c r="H44" s="10" t="str">
        <f>IF(ISNA(VLOOKUP(G44,$A$1:$B$794,2,FALSE)),"",VLOOKUP(G44,$A$1:$B$794,2,FALSE))</f>
        <v>0859797113</v>
      </c>
      <c r="I44" s="9">
        <v>190</v>
      </c>
      <c r="J44" s="10" t="str">
        <f>IF(ISNA(VLOOKUP(I44,$A$1:$B$794,2,FALSE)),"",VLOOKUP(I44,$A$1:$B$794,2,FALSE))</f>
        <v/>
      </c>
    </row>
    <row r="45" spans="3:10" x14ac:dyDescent="0.15">
      <c r="C45" s="9">
        <v>41</v>
      </c>
      <c r="D45" s="10" t="str">
        <f>IF(ISNA(VLOOKUP(C45,$A$1:$B$794,2,FALSE)),"",VLOOKUP(C45,$A$1:$B$794,2,FALSE))</f>
        <v>1200933204</v>
      </c>
      <c r="E45" s="9">
        <v>91</v>
      </c>
      <c r="F45" s="10" t="str">
        <f>IF(ISNA(VLOOKUP(E45,$A$1:$B$794,2,FALSE)),"",VLOOKUP(E45,$A$1:$B$794,2,FALSE))</f>
        <v>0852901319</v>
      </c>
      <c r="G45" s="9">
        <v>141</v>
      </c>
      <c r="H45" s="10" t="str">
        <f>IF(ISNA(VLOOKUP(G45,$A$1:$B$794,2,FALSE)),"",VLOOKUP(G45,$A$1:$B$794,2,FALSE))</f>
        <v>0859797137</v>
      </c>
      <c r="I45" s="9">
        <v>191</v>
      </c>
      <c r="J45" s="10" t="str">
        <f>IF(ISNA(VLOOKUP(I45,$A$1:$B$794,2,FALSE)),"",VLOOKUP(I45,$A$1:$B$794,2,FALSE))</f>
        <v/>
      </c>
    </row>
    <row r="46" spans="3:10" x14ac:dyDescent="0.15">
      <c r="C46" s="9">
        <v>42</v>
      </c>
      <c r="D46" s="10" t="str">
        <f>IF(ISNA(VLOOKUP(C46,$A$1:$B$794,2,FALSE)),"",VLOOKUP(C46,$A$1:$B$794,2,FALSE))</f>
        <v>1212420341</v>
      </c>
      <c r="E46" s="9">
        <v>92</v>
      </c>
      <c r="F46" s="10" t="str">
        <f>IF(ISNA(VLOOKUP(E46,$A$1:$B$794,2,FALSE)),"",VLOOKUP(E46,$A$1:$B$794,2,FALSE))</f>
        <v>0852943487</v>
      </c>
      <c r="G46" s="9">
        <v>142</v>
      </c>
      <c r="H46" s="10" t="str">
        <f>IF(ISNA(VLOOKUP(G46,$A$1:$B$794,2,FALSE)),"",VLOOKUP(G46,$A$1:$B$794,2,FALSE))</f>
        <v>0859797144</v>
      </c>
      <c r="I46" s="9">
        <v>192</v>
      </c>
      <c r="J46" s="10" t="str">
        <f>IF(ISNA(VLOOKUP(I46,$A$1:$B$794,2,FALSE)),"",VLOOKUP(I46,$A$1:$B$794,2,FALSE))</f>
        <v/>
      </c>
    </row>
    <row r="47" spans="3:10" x14ac:dyDescent="0.15">
      <c r="C47" s="9">
        <v>43</v>
      </c>
      <c r="D47" s="10" t="str">
        <f>IF(ISNA(VLOOKUP(C47,$A$1:$B$794,2,FALSE)),"",VLOOKUP(C47,$A$1:$B$794,2,FALSE))</f>
        <v>1335273749</v>
      </c>
      <c r="E47" s="9">
        <v>93</v>
      </c>
      <c r="F47" s="10" t="str">
        <f>IF(ISNA(VLOOKUP(E47,$A$1:$B$794,2,FALSE)),"",VLOOKUP(E47,$A$1:$B$794,2,FALSE))</f>
        <v>0852947768</v>
      </c>
      <c r="G47" s="9">
        <v>143</v>
      </c>
      <c r="H47" s="10" t="str">
        <f>IF(ISNA(VLOOKUP(G47,$A$1:$B$794,2,FALSE)),"",VLOOKUP(G47,$A$1:$B$794,2,FALSE))</f>
        <v>0859797229</v>
      </c>
      <c r="I47" s="9">
        <v>193</v>
      </c>
      <c r="J47" s="10" t="str">
        <f>IF(ISNA(VLOOKUP(I47,$A$1:$B$794,2,FALSE)),"",VLOOKUP(I47,$A$1:$B$794,2,FALSE))</f>
        <v/>
      </c>
    </row>
    <row r="48" spans="3:10" x14ac:dyDescent="0.15">
      <c r="C48" s="9">
        <v>44</v>
      </c>
      <c r="D48" s="10" t="str">
        <f>IF(ISNA(VLOOKUP(C48,$A$1:$B$794,2,FALSE)),"",VLOOKUP(C48,$A$1:$B$794,2,FALSE))</f>
        <v>1335276702</v>
      </c>
      <c r="E48" s="9">
        <v>94</v>
      </c>
      <c r="F48" s="10" t="str">
        <f>IF(ISNA(VLOOKUP(E48,$A$1:$B$794,2,FALSE)),"",VLOOKUP(E48,$A$1:$B$794,2,FALSE))</f>
        <v>0852952335</v>
      </c>
      <c r="G48" s="9">
        <v>144</v>
      </c>
      <c r="H48" s="10" t="str">
        <f>IF(ISNA(VLOOKUP(G48,$A$1:$B$794,2,FALSE)),"",VLOOKUP(G48,$A$1:$B$794,2,FALSE))</f>
        <v>0859797267</v>
      </c>
      <c r="I48" s="9">
        <v>194</v>
      </c>
      <c r="J48" s="10" t="str">
        <f>IF(ISNA(VLOOKUP(I48,$A$1:$B$794,2,FALSE)),"",VLOOKUP(I48,$A$1:$B$794,2,FALSE))</f>
        <v/>
      </c>
    </row>
    <row r="49" spans="1:10" x14ac:dyDescent="0.15">
      <c r="C49" s="9">
        <v>45</v>
      </c>
      <c r="D49" s="10" t="str">
        <f>IF(ISNA(VLOOKUP(C49,$A$1:$B$794,2,FALSE)),"",VLOOKUP(C49,$A$1:$B$794,2,FALSE))</f>
        <v>1338680810</v>
      </c>
      <c r="E49" s="9">
        <v>95</v>
      </c>
      <c r="F49" s="10" t="str">
        <f>IF(ISNA(VLOOKUP(E49,$A$1:$B$794,2,FALSE)),"",VLOOKUP(E49,$A$1:$B$794,2,FALSE))</f>
        <v>0852957149</v>
      </c>
      <c r="G49" s="9">
        <v>145</v>
      </c>
      <c r="H49" s="10" t="str">
        <f>IF(ISNA(VLOOKUP(G49,$A$1:$B$794,2,FALSE)),"",VLOOKUP(G49,$A$1:$B$794,2,FALSE))</f>
        <v>0859797281</v>
      </c>
      <c r="I49" s="9">
        <v>195</v>
      </c>
      <c r="J49" s="10" t="str">
        <f>IF(ISNA(VLOOKUP(I49,$A$1:$B$794,2,FALSE)),"",VLOOKUP(I49,$A$1:$B$794,2,FALSE))</f>
        <v/>
      </c>
    </row>
    <row r="50" spans="1:10" x14ac:dyDescent="0.15">
      <c r="C50" s="9">
        <v>46</v>
      </c>
      <c r="D50" s="10" t="str">
        <f>IF(ISNA(VLOOKUP(C50,$A$1:$B$794,2,FALSE)),"",VLOOKUP(C50,$A$1:$B$794,2,FALSE))</f>
        <v>1338680827</v>
      </c>
      <c r="E50" s="9">
        <v>96</v>
      </c>
      <c r="F50" s="10" t="str">
        <f>IF(ISNA(VLOOKUP(E50,$A$1:$B$794,2,FALSE)),"",VLOOKUP(E50,$A$1:$B$794,2,FALSE))</f>
        <v>0852961948</v>
      </c>
      <c r="G50" s="9">
        <v>146</v>
      </c>
      <c r="H50" s="10" t="str">
        <f>IF(ISNA(VLOOKUP(G50,$A$1:$B$794,2,FALSE)),"",VLOOKUP(G50,$A$1:$B$794,2,FALSE))</f>
        <v>1003517960</v>
      </c>
      <c r="I50" s="9">
        <v>196</v>
      </c>
      <c r="J50" s="10" t="str">
        <f>IF(ISNA(VLOOKUP(I50,$A$1:$B$794,2,FALSE)),"",VLOOKUP(I50,$A$1:$B$794,2,FALSE))</f>
        <v/>
      </c>
    </row>
    <row r="51" spans="1:10" x14ac:dyDescent="0.15">
      <c r="C51" s="9">
        <v>47</v>
      </c>
      <c r="D51" s="10" t="str">
        <f>IF(ISNA(VLOOKUP(C51,$A$1:$B$794,2,FALSE)),"",VLOOKUP(C51,$A$1:$B$794,2,FALSE))</f>
        <v>1363100017</v>
      </c>
      <c r="E51" s="9">
        <v>97</v>
      </c>
      <c r="F51" s="10" t="str">
        <f>IF(ISNA(VLOOKUP(E51,$A$1:$B$794,2,FALSE)),"",VLOOKUP(E51,$A$1:$B$794,2,FALSE))</f>
        <v>0859796055</v>
      </c>
      <c r="G51" s="9">
        <v>147</v>
      </c>
      <c r="H51" s="10" t="str">
        <f>IF(ISNA(VLOOKUP(G51,$A$1:$B$794,2,FALSE)),"",VLOOKUP(G51,$A$1:$B$794,2,FALSE))</f>
        <v>1003517977</v>
      </c>
      <c r="I51" s="9">
        <v>197</v>
      </c>
      <c r="J51" s="10" t="str">
        <f>IF(ISNA(VLOOKUP(I51,$A$1:$B$794,2,FALSE)),"",VLOOKUP(I51,$A$1:$B$794,2,FALSE))</f>
        <v/>
      </c>
    </row>
    <row r="52" spans="1:10" x14ac:dyDescent="0.15">
      <c r="C52" s="9">
        <v>48</v>
      </c>
      <c r="D52" s="10" t="str">
        <f>IF(ISNA(VLOOKUP(C52,$A$1:$B$794,2,FALSE)),"",VLOOKUP(C52,$A$1:$B$794,2,FALSE))</f>
        <v>1363100055</v>
      </c>
      <c r="E52" s="9">
        <v>98</v>
      </c>
      <c r="F52" s="10" t="str">
        <f>IF(ISNA(VLOOKUP(E52,$A$1:$B$794,2,FALSE)),"",VLOOKUP(E52,$A$1:$B$794,2,FALSE))</f>
        <v>0859796079</v>
      </c>
      <c r="G52" s="9">
        <v>148</v>
      </c>
      <c r="H52" s="10" t="str">
        <f>IF(ISNA(VLOOKUP(G52,$A$1:$B$794,2,FALSE)),"",VLOOKUP(G52,$A$1:$B$794,2,FALSE))</f>
        <v>1003517984</v>
      </c>
      <c r="I52" s="9">
        <v>198</v>
      </c>
      <c r="J52" s="10" t="str">
        <f>IF(ISNA(VLOOKUP(I52,$A$1:$B$794,2,FALSE)),"",VLOOKUP(I52,$A$1:$B$794,2,FALSE))</f>
        <v/>
      </c>
    </row>
    <row r="53" spans="1:10" x14ac:dyDescent="0.15">
      <c r="C53" s="9">
        <v>49</v>
      </c>
      <c r="D53" s="10" t="str">
        <f>IF(ISNA(VLOOKUP(C53,$A$1:$B$794,2,FALSE)),"",VLOOKUP(C53,$A$1:$B$794,2,FALSE))</f>
        <v>0111427185</v>
      </c>
      <c r="E53" s="9">
        <v>99</v>
      </c>
      <c r="F53" s="10" t="str">
        <f>IF(ISNA(VLOOKUP(E53,$A$1:$B$794,2,FALSE)),"",VLOOKUP(E53,$A$1:$B$794,2,FALSE))</f>
        <v>0859796109</v>
      </c>
      <c r="G53" s="9">
        <v>149</v>
      </c>
      <c r="H53" s="10" t="str">
        <f>IF(ISNA(VLOOKUP(G53,$A$1:$B$794,2,FALSE)),"",VLOOKUP(G53,$A$1:$B$794,2,FALSE))</f>
        <v>1237872897</v>
      </c>
      <c r="I53" s="9">
        <v>199</v>
      </c>
      <c r="J53" s="10" t="str">
        <f>IF(ISNA(VLOOKUP(I53,$A$1:$B$794,2,FALSE)),"",VLOOKUP(I53,$A$1:$B$794,2,FALSE))</f>
        <v/>
      </c>
    </row>
    <row r="54" spans="1:10" x14ac:dyDescent="0.15">
      <c r="C54" s="11">
        <v>50</v>
      </c>
      <c r="D54" s="12" t="str">
        <f>IF(ISNA(VLOOKUP(C54,$A$1:$B$794,2,FALSE)),"",VLOOKUP(C54,$A$1:$B$794,2,FALSE))</f>
        <v>0240856283</v>
      </c>
      <c r="E54" s="11">
        <v>100</v>
      </c>
      <c r="F54" s="12" t="str">
        <f>IF(ISNA(VLOOKUP(E54,$A$1:$B$794,2,FALSE)),"",VLOOKUP(E54,$A$1:$B$794,2,FALSE))</f>
        <v>0859796116</v>
      </c>
      <c r="G54" s="11">
        <v>150</v>
      </c>
      <c r="H54" s="12" t="str">
        <f>IF(ISNA(VLOOKUP(G54,$A$1:$B$794,2,FALSE)),"",VLOOKUP(G54,$A$1:$B$794,2,FALSE))</f>
        <v>1244958621</v>
      </c>
      <c r="I54" s="11">
        <v>200</v>
      </c>
      <c r="J54" s="12" t="str">
        <f>IF(ISNA(VLOOKUP(I54,$A$1:$B$794,2,FALSE)),"",VLOOKUP(I54,$A$1:$B$794,2,FALSE))</f>
        <v/>
      </c>
    </row>
    <row r="56" spans="1:10" x14ac:dyDescent="0.15">
      <c r="A56" s="3" t="s">
        <v>7</v>
      </c>
      <c r="B56" s="3" t="s">
        <v>1</v>
      </c>
    </row>
    <row r="57" spans="1:10" x14ac:dyDescent="0.15">
      <c r="A57" s="16">
        <f t="shared" ref="A57:A88" si="0">ROW()-56</f>
        <v>1</v>
      </c>
      <c r="B57" s="15" t="s">
        <v>14</v>
      </c>
    </row>
    <row r="58" spans="1:10" x14ac:dyDescent="0.15">
      <c r="A58" s="16">
        <f t="shared" si="0"/>
        <v>2</v>
      </c>
      <c r="B58" s="15" t="s">
        <v>15</v>
      </c>
    </row>
    <row r="59" spans="1:10" x14ac:dyDescent="0.15">
      <c r="A59" s="16">
        <f t="shared" si="0"/>
        <v>3</v>
      </c>
      <c r="B59" s="15" t="s">
        <v>16</v>
      </c>
    </row>
    <row r="60" spans="1:10" x14ac:dyDescent="0.15">
      <c r="A60" s="16">
        <f t="shared" si="0"/>
        <v>4</v>
      </c>
      <c r="B60" s="15" t="s">
        <v>17</v>
      </c>
    </row>
    <row r="61" spans="1:10" x14ac:dyDescent="0.15">
      <c r="A61" s="16">
        <f t="shared" si="0"/>
        <v>5</v>
      </c>
      <c r="B61" s="15" t="s">
        <v>18</v>
      </c>
    </row>
    <row r="62" spans="1:10" x14ac:dyDescent="0.15">
      <c r="A62" s="16">
        <f t="shared" si="0"/>
        <v>6</v>
      </c>
      <c r="B62" s="15" t="s">
        <v>19</v>
      </c>
    </row>
    <row r="63" spans="1:10" x14ac:dyDescent="0.15">
      <c r="A63" s="16">
        <f t="shared" si="0"/>
        <v>7</v>
      </c>
      <c r="B63" s="15" t="s">
        <v>20</v>
      </c>
    </row>
    <row r="64" spans="1:10" x14ac:dyDescent="0.15">
      <c r="A64" s="16">
        <f t="shared" si="0"/>
        <v>8</v>
      </c>
      <c r="B64" s="15" t="s">
        <v>21</v>
      </c>
    </row>
    <row r="65" spans="1:2" x14ac:dyDescent="0.15">
      <c r="A65" s="16">
        <f t="shared" si="0"/>
        <v>9</v>
      </c>
      <c r="B65" s="15" t="s">
        <v>22</v>
      </c>
    </row>
    <row r="66" spans="1:2" x14ac:dyDescent="0.15">
      <c r="A66" s="16">
        <f t="shared" si="0"/>
        <v>10</v>
      </c>
      <c r="B66" s="15" t="s">
        <v>23</v>
      </c>
    </row>
    <row r="67" spans="1:2" x14ac:dyDescent="0.15">
      <c r="A67" s="16">
        <f t="shared" si="0"/>
        <v>11</v>
      </c>
      <c r="B67" s="15" t="s">
        <v>24</v>
      </c>
    </row>
    <row r="68" spans="1:2" x14ac:dyDescent="0.15">
      <c r="A68" s="16">
        <f t="shared" si="0"/>
        <v>12</v>
      </c>
      <c r="B68" s="15" t="s">
        <v>25</v>
      </c>
    </row>
    <row r="69" spans="1:2" x14ac:dyDescent="0.15">
      <c r="A69" s="16">
        <f t="shared" si="0"/>
        <v>13</v>
      </c>
      <c r="B69" s="15" t="s">
        <v>26</v>
      </c>
    </row>
    <row r="70" spans="1:2" x14ac:dyDescent="0.15">
      <c r="A70" s="16">
        <f t="shared" si="0"/>
        <v>14</v>
      </c>
      <c r="B70" s="15" t="s">
        <v>27</v>
      </c>
    </row>
    <row r="71" spans="1:2" x14ac:dyDescent="0.15">
      <c r="A71" s="16">
        <f t="shared" si="0"/>
        <v>15</v>
      </c>
      <c r="B71" s="15" t="s">
        <v>28</v>
      </c>
    </row>
    <row r="72" spans="1:2" x14ac:dyDescent="0.15">
      <c r="A72" s="16">
        <f t="shared" si="0"/>
        <v>16</v>
      </c>
      <c r="B72" s="15" t="s">
        <v>29</v>
      </c>
    </row>
    <row r="73" spans="1:2" x14ac:dyDescent="0.15">
      <c r="A73" s="16">
        <f t="shared" si="0"/>
        <v>17</v>
      </c>
      <c r="B73" s="15" t="s">
        <v>30</v>
      </c>
    </row>
    <row r="74" spans="1:2" x14ac:dyDescent="0.15">
      <c r="A74" s="16">
        <f t="shared" si="0"/>
        <v>18</v>
      </c>
      <c r="B74" s="15" t="s">
        <v>31</v>
      </c>
    </row>
    <row r="75" spans="1:2" x14ac:dyDescent="0.15">
      <c r="A75" s="16">
        <f t="shared" si="0"/>
        <v>19</v>
      </c>
      <c r="B75" s="15" t="s">
        <v>32</v>
      </c>
    </row>
    <row r="76" spans="1:2" x14ac:dyDescent="0.15">
      <c r="A76" s="16">
        <f t="shared" si="0"/>
        <v>20</v>
      </c>
      <c r="B76" s="15" t="s">
        <v>33</v>
      </c>
    </row>
    <row r="77" spans="1:2" x14ac:dyDescent="0.15">
      <c r="A77" s="16">
        <f t="shared" si="0"/>
        <v>21</v>
      </c>
      <c r="B77" s="15" t="s">
        <v>34</v>
      </c>
    </row>
    <row r="78" spans="1:2" x14ac:dyDescent="0.15">
      <c r="A78" s="16">
        <f t="shared" si="0"/>
        <v>22</v>
      </c>
      <c r="B78" s="15" t="s">
        <v>35</v>
      </c>
    </row>
    <row r="79" spans="1:2" x14ac:dyDescent="0.15">
      <c r="A79" s="16">
        <f t="shared" si="0"/>
        <v>23</v>
      </c>
      <c r="B79" s="15" t="s">
        <v>36</v>
      </c>
    </row>
    <row r="80" spans="1:2" x14ac:dyDescent="0.15">
      <c r="A80" s="16">
        <f t="shared" si="0"/>
        <v>24</v>
      </c>
      <c r="B80" s="15" t="s">
        <v>37</v>
      </c>
    </row>
    <row r="81" spans="1:2" x14ac:dyDescent="0.15">
      <c r="A81" s="16">
        <f t="shared" si="0"/>
        <v>25</v>
      </c>
      <c r="B81" s="15" t="s">
        <v>38</v>
      </c>
    </row>
    <row r="82" spans="1:2" x14ac:dyDescent="0.15">
      <c r="A82" s="16">
        <f t="shared" si="0"/>
        <v>26</v>
      </c>
      <c r="B82" s="15" t="s">
        <v>39</v>
      </c>
    </row>
    <row r="83" spans="1:2" x14ac:dyDescent="0.15">
      <c r="A83" s="16">
        <f t="shared" si="0"/>
        <v>27</v>
      </c>
      <c r="B83" s="15" t="s">
        <v>40</v>
      </c>
    </row>
    <row r="84" spans="1:2" x14ac:dyDescent="0.15">
      <c r="A84" s="16">
        <f t="shared" si="0"/>
        <v>28</v>
      </c>
      <c r="B84" s="15" t="s">
        <v>41</v>
      </c>
    </row>
    <row r="85" spans="1:2" x14ac:dyDescent="0.15">
      <c r="A85" s="16">
        <f t="shared" si="0"/>
        <v>29</v>
      </c>
      <c r="B85" s="15" t="s">
        <v>42</v>
      </c>
    </row>
    <row r="86" spans="1:2" x14ac:dyDescent="0.15">
      <c r="A86" s="16">
        <f t="shared" si="0"/>
        <v>30</v>
      </c>
      <c r="B86" s="15" t="s">
        <v>43</v>
      </c>
    </row>
    <row r="87" spans="1:2" x14ac:dyDescent="0.15">
      <c r="A87" s="16">
        <f t="shared" si="0"/>
        <v>31</v>
      </c>
      <c r="B87" s="15" t="s">
        <v>44</v>
      </c>
    </row>
    <row r="88" spans="1:2" x14ac:dyDescent="0.15">
      <c r="A88" s="16">
        <f t="shared" si="0"/>
        <v>32</v>
      </c>
      <c r="B88" s="15" t="s">
        <v>45</v>
      </c>
    </row>
    <row r="89" spans="1:2" x14ac:dyDescent="0.15">
      <c r="A89" s="16">
        <f t="shared" ref="A89:A124" si="1">ROW()-56</f>
        <v>33</v>
      </c>
      <c r="B89" s="15" t="s">
        <v>46</v>
      </c>
    </row>
    <row r="90" spans="1:2" x14ac:dyDescent="0.15">
      <c r="A90" s="16">
        <f t="shared" si="1"/>
        <v>34</v>
      </c>
      <c r="B90" s="15" t="s">
        <v>47</v>
      </c>
    </row>
    <row r="91" spans="1:2" x14ac:dyDescent="0.15">
      <c r="A91" s="16">
        <f t="shared" si="1"/>
        <v>35</v>
      </c>
      <c r="B91" s="15" t="s">
        <v>48</v>
      </c>
    </row>
    <row r="92" spans="1:2" x14ac:dyDescent="0.15">
      <c r="A92" s="16">
        <f t="shared" si="1"/>
        <v>36</v>
      </c>
      <c r="B92" s="15" t="s">
        <v>49</v>
      </c>
    </row>
    <row r="93" spans="1:2" x14ac:dyDescent="0.15">
      <c r="A93" s="16">
        <f t="shared" si="1"/>
        <v>37</v>
      </c>
      <c r="B93" s="15" t="s">
        <v>50</v>
      </c>
    </row>
    <row r="94" spans="1:2" x14ac:dyDescent="0.15">
      <c r="A94" s="16">
        <f t="shared" si="1"/>
        <v>38</v>
      </c>
      <c r="B94" s="15" t="s">
        <v>51</v>
      </c>
    </row>
    <row r="95" spans="1:2" x14ac:dyDescent="0.15">
      <c r="A95" s="16">
        <f t="shared" si="1"/>
        <v>39</v>
      </c>
      <c r="B95" s="15" t="s">
        <v>52</v>
      </c>
    </row>
    <row r="96" spans="1:2" x14ac:dyDescent="0.15">
      <c r="A96" s="16">
        <f t="shared" si="1"/>
        <v>40</v>
      </c>
      <c r="B96" s="15" t="s">
        <v>53</v>
      </c>
    </row>
    <row r="97" spans="1:2" x14ac:dyDescent="0.15">
      <c r="A97" s="16">
        <f t="shared" si="1"/>
        <v>41</v>
      </c>
      <c r="B97" s="15" t="s">
        <v>54</v>
      </c>
    </row>
    <row r="98" spans="1:2" x14ac:dyDescent="0.15">
      <c r="A98" s="16">
        <f t="shared" si="1"/>
        <v>42</v>
      </c>
      <c r="B98" s="15" t="s">
        <v>55</v>
      </c>
    </row>
    <row r="99" spans="1:2" x14ac:dyDescent="0.15">
      <c r="A99" s="16">
        <f t="shared" si="1"/>
        <v>43</v>
      </c>
      <c r="B99" s="15" t="s">
        <v>56</v>
      </c>
    </row>
    <row r="100" spans="1:2" x14ac:dyDescent="0.15">
      <c r="A100" s="16">
        <f t="shared" si="1"/>
        <v>44</v>
      </c>
      <c r="B100" s="15" t="s">
        <v>57</v>
      </c>
    </row>
    <row r="101" spans="1:2" x14ac:dyDescent="0.15">
      <c r="A101" s="16">
        <f t="shared" si="1"/>
        <v>45</v>
      </c>
      <c r="B101" s="15" t="s">
        <v>58</v>
      </c>
    </row>
    <row r="102" spans="1:2" x14ac:dyDescent="0.15">
      <c r="A102" s="16">
        <f t="shared" si="1"/>
        <v>46</v>
      </c>
      <c r="B102" s="15" t="s">
        <v>59</v>
      </c>
    </row>
    <row r="103" spans="1:2" x14ac:dyDescent="0.15">
      <c r="A103" s="16">
        <f t="shared" si="1"/>
        <v>47</v>
      </c>
      <c r="B103" s="15" t="s">
        <v>60</v>
      </c>
    </row>
    <row r="104" spans="1:2" x14ac:dyDescent="0.15">
      <c r="A104" s="16">
        <f t="shared" si="1"/>
        <v>48</v>
      </c>
      <c r="B104" s="15" t="s">
        <v>61</v>
      </c>
    </row>
    <row r="105" spans="1:2" x14ac:dyDescent="0.15">
      <c r="A105" s="16">
        <f t="shared" si="1"/>
        <v>49</v>
      </c>
      <c r="B105" s="15" t="s">
        <v>62</v>
      </c>
    </row>
    <row r="106" spans="1:2" x14ac:dyDescent="0.15">
      <c r="A106" s="16">
        <f t="shared" si="1"/>
        <v>50</v>
      </c>
      <c r="B106" s="15" t="s">
        <v>63</v>
      </c>
    </row>
    <row r="107" spans="1:2" x14ac:dyDescent="0.15">
      <c r="A107" s="16">
        <f t="shared" si="1"/>
        <v>51</v>
      </c>
      <c r="B107" s="15" t="s">
        <v>64</v>
      </c>
    </row>
    <row r="108" spans="1:2" x14ac:dyDescent="0.15">
      <c r="A108" s="16">
        <f t="shared" si="1"/>
        <v>52</v>
      </c>
      <c r="B108" s="15" t="s">
        <v>65</v>
      </c>
    </row>
    <row r="109" spans="1:2" x14ac:dyDescent="0.15">
      <c r="A109" s="16">
        <f t="shared" si="1"/>
        <v>53</v>
      </c>
      <c r="B109" s="15" t="s">
        <v>66</v>
      </c>
    </row>
    <row r="110" spans="1:2" x14ac:dyDescent="0.15">
      <c r="A110" s="16">
        <f t="shared" si="1"/>
        <v>54</v>
      </c>
      <c r="B110" s="15" t="s">
        <v>67</v>
      </c>
    </row>
    <row r="111" spans="1:2" x14ac:dyDescent="0.15">
      <c r="A111" s="16">
        <f t="shared" si="1"/>
        <v>55</v>
      </c>
      <c r="B111" s="15" t="s">
        <v>68</v>
      </c>
    </row>
    <row r="112" spans="1:2" x14ac:dyDescent="0.15">
      <c r="A112" s="16">
        <f t="shared" si="1"/>
        <v>56</v>
      </c>
      <c r="B112" s="15" t="s">
        <v>69</v>
      </c>
    </row>
    <row r="113" spans="1:2" x14ac:dyDescent="0.15">
      <c r="A113" s="16">
        <f t="shared" si="1"/>
        <v>57</v>
      </c>
      <c r="B113" s="15" t="s">
        <v>70</v>
      </c>
    </row>
    <row r="114" spans="1:2" x14ac:dyDescent="0.15">
      <c r="A114" s="16">
        <f t="shared" si="1"/>
        <v>58</v>
      </c>
      <c r="B114" s="15" t="s">
        <v>71</v>
      </c>
    </row>
    <row r="115" spans="1:2" x14ac:dyDescent="0.15">
      <c r="A115" s="16">
        <f t="shared" si="1"/>
        <v>59</v>
      </c>
      <c r="B115" s="15" t="s">
        <v>72</v>
      </c>
    </row>
    <row r="116" spans="1:2" x14ac:dyDescent="0.15">
      <c r="A116" s="16">
        <f t="shared" si="1"/>
        <v>60</v>
      </c>
      <c r="B116" s="15" t="s">
        <v>73</v>
      </c>
    </row>
    <row r="117" spans="1:2" x14ac:dyDescent="0.15">
      <c r="A117" s="16">
        <f t="shared" si="1"/>
        <v>61</v>
      </c>
      <c r="B117" s="15" t="s">
        <v>74</v>
      </c>
    </row>
    <row r="118" spans="1:2" x14ac:dyDescent="0.15">
      <c r="A118" s="16">
        <f t="shared" si="1"/>
        <v>62</v>
      </c>
      <c r="B118" s="15" t="s">
        <v>75</v>
      </c>
    </row>
    <row r="119" spans="1:2" x14ac:dyDescent="0.15">
      <c r="A119" s="16">
        <f t="shared" si="1"/>
        <v>63</v>
      </c>
      <c r="B119" s="15" t="s">
        <v>76</v>
      </c>
    </row>
    <row r="120" spans="1:2" x14ac:dyDescent="0.15">
      <c r="A120" s="16">
        <f t="shared" si="1"/>
        <v>64</v>
      </c>
      <c r="B120" s="15" t="s">
        <v>77</v>
      </c>
    </row>
    <row r="121" spans="1:2" x14ac:dyDescent="0.15">
      <c r="A121" s="16">
        <f t="shared" si="1"/>
        <v>65</v>
      </c>
      <c r="B121" s="15" t="s">
        <v>78</v>
      </c>
    </row>
    <row r="122" spans="1:2" x14ac:dyDescent="0.15">
      <c r="A122" s="16">
        <f t="shared" si="1"/>
        <v>66</v>
      </c>
      <c r="B122" s="15" t="s">
        <v>79</v>
      </c>
    </row>
    <row r="123" spans="1:2" x14ac:dyDescent="0.15">
      <c r="A123" s="16">
        <f t="shared" si="1"/>
        <v>67</v>
      </c>
      <c r="B123" s="15" t="s">
        <v>80</v>
      </c>
    </row>
    <row r="124" spans="1:2" x14ac:dyDescent="0.15">
      <c r="A124" s="16">
        <f t="shared" si="1"/>
        <v>68</v>
      </c>
      <c r="B124" s="15" t="s">
        <v>81</v>
      </c>
    </row>
    <row r="125" spans="1:2" x14ac:dyDescent="0.15">
      <c r="A125" s="16">
        <f t="shared" ref="A125:A165" si="2">ROW()-56</f>
        <v>69</v>
      </c>
      <c r="B125" s="15" t="s">
        <v>82</v>
      </c>
    </row>
    <row r="126" spans="1:2" x14ac:dyDescent="0.15">
      <c r="A126" s="16">
        <f t="shared" si="2"/>
        <v>70</v>
      </c>
      <c r="B126" s="15" t="s">
        <v>83</v>
      </c>
    </row>
    <row r="127" spans="1:2" x14ac:dyDescent="0.15">
      <c r="A127" s="16">
        <f t="shared" si="2"/>
        <v>71</v>
      </c>
      <c r="B127" s="15" t="s">
        <v>84</v>
      </c>
    </row>
    <row r="128" spans="1:2" x14ac:dyDescent="0.15">
      <c r="A128" s="16">
        <f t="shared" si="2"/>
        <v>72</v>
      </c>
      <c r="B128" s="15" t="s">
        <v>85</v>
      </c>
    </row>
    <row r="129" spans="1:2" x14ac:dyDescent="0.15">
      <c r="A129" s="16">
        <f t="shared" si="2"/>
        <v>73</v>
      </c>
      <c r="B129" s="15" t="s">
        <v>86</v>
      </c>
    </row>
    <row r="130" spans="1:2" x14ac:dyDescent="0.15">
      <c r="A130" s="16">
        <f t="shared" si="2"/>
        <v>74</v>
      </c>
      <c r="B130" s="15" t="s">
        <v>87</v>
      </c>
    </row>
    <row r="131" spans="1:2" x14ac:dyDescent="0.15">
      <c r="A131" s="16">
        <f t="shared" si="2"/>
        <v>75</v>
      </c>
      <c r="B131" s="15" t="s">
        <v>88</v>
      </c>
    </row>
    <row r="132" spans="1:2" x14ac:dyDescent="0.15">
      <c r="A132" s="16">
        <f t="shared" si="2"/>
        <v>76</v>
      </c>
      <c r="B132" s="15" t="s">
        <v>89</v>
      </c>
    </row>
    <row r="133" spans="1:2" x14ac:dyDescent="0.15">
      <c r="A133" s="16">
        <f t="shared" si="2"/>
        <v>77</v>
      </c>
      <c r="B133" s="15" t="s">
        <v>90</v>
      </c>
    </row>
    <row r="134" spans="1:2" x14ac:dyDescent="0.15">
      <c r="A134" s="16">
        <f t="shared" si="2"/>
        <v>78</v>
      </c>
      <c r="B134" s="15" t="s">
        <v>91</v>
      </c>
    </row>
    <row r="135" spans="1:2" x14ac:dyDescent="0.15">
      <c r="A135" s="16">
        <f t="shared" si="2"/>
        <v>79</v>
      </c>
      <c r="B135" s="15" t="s">
        <v>92</v>
      </c>
    </row>
    <row r="136" spans="1:2" x14ac:dyDescent="0.15">
      <c r="A136" s="16">
        <f t="shared" si="2"/>
        <v>80</v>
      </c>
      <c r="B136" s="15" t="s">
        <v>93</v>
      </c>
    </row>
    <row r="137" spans="1:2" x14ac:dyDescent="0.15">
      <c r="A137" s="16">
        <f t="shared" si="2"/>
        <v>81</v>
      </c>
      <c r="B137" s="15" t="s">
        <v>94</v>
      </c>
    </row>
    <row r="138" spans="1:2" x14ac:dyDescent="0.15">
      <c r="A138" s="16">
        <f t="shared" si="2"/>
        <v>82</v>
      </c>
      <c r="B138" s="15" t="s">
        <v>95</v>
      </c>
    </row>
    <row r="139" spans="1:2" x14ac:dyDescent="0.15">
      <c r="A139" s="16">
        <f t="shared" si="2"/>
        <v>83</v>
      </c>
      <c r="B139" s="15" t="s">
        <v>96</v>
      </c>
    </row>
    <row r="140" spans="1:2" x14ac:dyDescent="0.15">
      <c r="A140" s="16">
        <f t="shared" si="2"/>
        <v>84</v>
      </c>
      <c r="B140" s="15" t="s">
        <v>97</v>
      </c>
    </row>
    <row r="141" spans="1:2" x14ac:dyDescent="0.15">
      <c r="A141" s="16">
        <f t="shared" si="2"/>
        <v>85</v>
      </c>
      <c r="B141" s="15" t="s">
        <v>98</v>
      </c>
    </row>
    <row r="142" spans="1:2" x14ac:dyDescent="0.15">
      <c r="A142" s="16">
        <f t="shared" si="2"/>
        <v>86</v>
      </c>
      <c r="B142" s="15" t="s">
        <v>99</v>
      </c>
    </row>
    <row r="143" spans="1:2" x14ac:dyDescent="0.15">
      <c r="A143" s="16">
        <f t="shared" si="2"/>
        <v>87</v>
      </c>
      <c r="B143" s="15" t="s">
        <v>100</v>
      </c>
    </row>
    <row r="144" spans="1:2" x14ac:dyDescent="0.15">
      <c r="A144" s="16">
        <f t="shared" si="2"/>
        <v>88</v>
      </c>
      <c r="B144" s="15" t="s">
        <v>101</v>
      </c>
    </row>
    <row r="145" spans="1:2" x14ac:dyDescent="0.15">
      <c r="A145" s="16">
        <f t="shared" si="2"/>
        <v>89</v>
      </c>
      <c r="B145" s="15" t="s">
        <v>102</v>
      </c>
    </row>
    <row r="146" spans="1:2" x14ac:dyDescent="0.15">
      <c r="A146" s="16">
        <f t="shared" si="2"/>
        <v>90</v>
      </c>
      <c r="B146" s="15" t="s">
        <v>103</v>
      </c>
    </row>
    <row r="147" spans="1:2" x14ac:dyDescent="0.15">
      <c r="A147" s="16">
        <f t="shared" si="2"/>
        <v>91</v>
      </c>
      <c r="B147" s="15" t="s">
        <v>104</v>
      </c>
    </row>
    <row r="148" spans="1:2" x14ac:dyDescent="0.15">
      <c r="A148" s="16">
        <f t="shared" si="2"/>
        <v>92</v>
      </c>
      <c r="B148" s="15" t="s">
        <v>105</v>
      </c>
    </row>
    <row r="149" spans="1:2" x14ac:dyDescent="0.15">
      <c r="A149" s="16">
        <f t="shared" si="2"/>
        <v>93</v>
      </c>
      <c r="B149" s="15" t="s">
        <v>106</v>
      </c>
    </row>
    <row r="150" spans="1:2" x14ac:dyDescent="0.15">
      <c r="A150" s="16">
        <f t="shared" si="2"/>
        <v>94</v>
      </c>
      <c r="B150" s="15" t="s">
        <v>107</v>
      </c>
    </row>
    <row r="151" spans="1:2" x14ac:dyDescent="0.15">
      <c r="A151" s="16">
        <f t="shared" si="2"/>
        <v>95</v>
      </c>
      <c r="B151" s="15" t="s">
        <v>108</v>
      </c>
    </row>
    <row r="152" spans="1:2" x14ac:dyDescent="0.15">
      <c r="A152" s="16">
        <f t="shared" si="2"/>
        <v>96</v>
      </c>
      <c r="B152" s="15" t="s">
        <v>109</v>
      </c>
    </row>
    <row r="153" spans="1:2" x14ac:dyDescent="0.15">
      <c r="A153" s="16">
        <f t="shared" si="2"/>
        <v>97</v>
      </c>
      <c r="B153" s="15" t="s">
        <v>110</v>
      </c>
    </row>
    <row r="154" spans="1:2" x14ac:dyDescent="0.15">
      <c r="A154" s="16">
        <f t="shared" si="2"/>
        <v>98</v>
      </c>
      <c r="B154" s="15" t="s">
        <v>111</v>
      </c>
    </row>
    <row r="155" spans="1:2" x14ac:dyDescent="0.15">
      <c r="A155" s="16">
        <f t="shared" si="2"/>
        <v>99</v>
      </c>
      <c r="B155" s="15" t="s">
        <v>112</v>
      </c>
    </row>
    <row r="156" spans="1:2" x14ac:dyDescent="0.15">
      <c r="A156" s="16">
        <f t="shared" si="2"/>
        <v>100</v>
      </c>
      <c r="B156" s="15" t="s">
        <v>113</v>
      </c>
    </row>
    <row r="157" spans="1:2" x14ac:dyDescent="0.15">
      <c r="A157" s="16">
        <f t="shared" si="2"/>
        <v>101</v>
      </c>
      <c r="B157" s="15" t="s">
        <v>114</v>
      </c>
    </row>
    <row r="158" spans="1:2" x14ac:dyDescent="0.15">
      <c r="A158" s="16">
        <f t="shared" si="2"/>
        <v>102</v>
      </c>
      <c r="B158" s="15" t="s">
        <v>115</v>
      </c>
    </row>
    <row r="159" spans="1:2" x14ac:dyDescent="0.15">
      <c r="A159" s="16">
        <f t="shared" si="2"/>
        <v>103</v>
      </c>
      <c r="B159" s="15" t="s">
        <v>116</v>
      </c>
    </row>
    <row r="160" spans="1:2" x14ac:dyDescent="0.15">
      <c r="A160" s="16">
        <f t="shared" si="2"/>
        <v>104</v>
      </c>
      <c r="B160" s="15" t="s">
        <v>117</v>
      </c>
    </row>
    <row r="161" spans="1:2" x14ac:dyDescent="0.15">
      <c r="A161" s="16">
        <f t="shared" si="2"/>
        <v>105</v>
      </c>
      <c r="B161" s="15" t="s">
        <v>118</v>
      </c>
    </row>
    <row r="162" spans="1:2" x14ac:dyDescent="0.15">
      <c r="A162" s="16">
        <f t="shared" si="2"/>
        <v>106</v>
      </c>
      <c r="B162" s="15" t="s">
        <v>119</v>
      </c>
    </row>
    <row r="163" spans="1:2" x14ac:dyDescent="0.15">
      <c r="A163" s="16">
        <f t="shared" si="2"/>
        <v>107</v>
      </c>
      <c r="B163" s="15" t="s">
        <v>120</v>
      </c>
    </row>
    <row r="164" spans="1:2" x14ac:dyDescent="0.15">
      <c r="A164" s="16">
        <f t="shared" si="2"/>
        <v>108</v>
      </c>
      <c r="B164" s="15" t="s">
        <v>121</v>
      </c>
    </row>
    <row r="165" spans="1:2" x14ac:dyDescent="0.15">
      <c r="A165" s="16">
        <f t="shared" si="2"/>
        <v>109</v>
      </c>
      <c r="B165" s="15" t="s">
        <v>122</v>
      </c>
    </row>
    <row r="166" spans="1:2" x14ac:dyDescent="0.15">
      <c r="A166" s="16">
        <f t="shared" ref="A166:A208" si="3">ROW()-56</f>
        <v>110</v>
      </c>
      <c r="B166" s="15" t="s">
        <v>123</v>
      </c>
    </row>
    <row r="167" spans="1:2" x14ac:dyDescent="0.15">
      <c r="A167" s="16">
        <f t="shared" si="3"/>
        <v>111</v>
      </c>
      <c r="B167" s="15" t="s">
        <v>124</v>
      </c>
    </row>
    <row r="168" spans="1:2" x14ac:dyDescent="0.15">
      <c r="A168" s="16">
        <f t="shared" si="3"/>
        <v>112</v>
      </c>
      <c r="B168" s="15" t="s">
        <v>125</v>
      </c>
    </row>
    <row r="169" spans="1:2" x14ac:dyDescent="0.15">
      <c r="A169" s="16">
        <f t="shared" si="3"/>
        <v>113</v>
      </c>
      <c r="B169" s="15" t="s">
        <v>126</v>
      </c>
    </row>
    <row r="170" spans="1:2" x14ac:dyDescent="0.15">
      <c r="A170" s="16">
        <f t="shared" si="3"/>
        <v>114</v>
      </c>
      <c r="B170" s="15" t="s">
        <v>127</v>
      </c>
    </row>
    <row r="171" spans="1:2" x14ac:dyDescent="0.15">
      <c r="A171" s="16">
        <f t="shared" si="3"/>
        <v>115</v>
      </c>
      <c r="B171" s="15" t="s">
        <v>128</v>
      </c>
    </row>
    <row r="172" spans="1:2" x14ac:dyDescent="0.15">
      <c r="A172" s="16">
        <f t="shared" si="3"/>
        <v>116</v>
      </c>
      <c r="B172" s="15" t="s">
        <v>129</v>
      </c>
    </row>
    <row r="173" spans="1:2" x14ac:dyDescent="0.15">
      <c r="A173" s="16">
        <f t="shared" si="3"/>
        <v>117</v>
      </c>
      <c r="B173" s="15" t="s">
        <v>130</v>
      </c>
    </row>
    <row r="174" spans="1:2" x14ac:dyDescent="0.15">
      <c r="A174" s="16">
        <f t="shared" si="3"/>
        <v>118</v>
      </c>
      <c r="B174" s="15" t="s">
        <v>131</v>
      </c>
    </row>
    <row r="175" spans="1:2" x14ac:dyDescent="0.15">
      <c r="A175" s="16">
        <f t="shared" si="3"/>
        <v>119</v>
      </c>
      <c r="B175" s="15" t="s">
        <v>132</v>
      </c>
    </row>
    <row r="176" spans="1:2" x14ac:dyDescent="0.15">
      <c r="A176" s="16">
        <f t="shared" si="3"/>
        <v>120</v>
      </c>
      <c r="B176" s="15" t="s">
        <v>133</v>
      </c>
    </row>
    <row r="177" spans="1:2" x14ac:dyDescent="0.15">
      <c r="A177" s="16">
        <f t="shared" si="3"/>
        <v>121</v>
      </c>
      <c r="B177" s="15" t="s">
        <v>134</v>
      </c>
    </row>
    <row r="178" spans="1:2" x14ac:dyDescent="0.15">
      <c r="A178" s="16">
        <f t="shared" si="3"/>
        <v>122</v>
      </c>
      <c r="B178" s="15" t="s">
        <v>135</v>
      </c>
    </row>
    <row r="179" spans="1:2" x14ac:dyDescent="0.15">
      <c r="A179" s="16">
        <f t="shared" si="3"/>
        <v>123</v>
      </c>
      <c r="B179" s="15" t="s">
        <v>136</v>
      </c>
    </row>
    <row r="180" spans="1:2" x14ac:dyDescent="0.15">
      <c r="A180" s="16">
        <f t="shared" si="3"/>
        <v>124</v>
      </c>
      <c r="B180" s="15" t="s">
        <v>137</v>
      </c>
    </row>
    <row r="181" spans="1:2" x14ac:dyDescent="0.15">
      <c r="A181" s="16">
        <f t="shared" si="3"/>
        <v>125</v>
      </c>
      <c r="B181" s="15" t="s">
        <v>138</v>
      </c>
    </row>
    <row r="182" spans="1:2" x14ac:dyDescent="0.15">
      <c r="A182" s="16">
        <f t="shared" si="3"/>
        <v>126</v>
      </c>
      <c r="B182" s="15" t="s">
        <v>139</v>
      </c>
    </row>
    <row r="183" spans="1:2" x14ac:dyDescent="0.15">
      <c r="A183" s="16">
        <f t="shared" si="3"/>
        <v>127</v>
      </c>
      <c r="B183" s="15" t="s">
        <v>140</v>
      </c>
    </row>
    <row r="184" spans="1:2" x14ac:dyDescent="0.15">
      <c r="A184" s="16">
        <f t="shared" si="3"/>
        <v>128</v>
      </c>
      <c r="B184" s="15" t="s">
        <v>141</v>
      </c>
    </row>
    <row r="185" spans="1:2" x14ac:dyDescent="0.15">
      <c r="A185" s="16">
        <f t="shared" si="3"/>
        <v>129</v>
      </c>
      <c r="B185" s="15" t="s">
        <v>142</v>
      </c>
    </row>
    <row r="186" spans="1:2" x14ac:dyDescent="0.15">
      <c r="A186" s="16">
        <f t="shared" si="3"/>
        <v>130</v>
      </c>
      <c r="B186" s="15" t="s">
        <v>143</v>
      </c>
    </row>
    <row r="187" spans="1:2" x14ac:dyDescent="0.15">
      <c r="A187" s="16">
        <f t="shared" si="3"/>
        <v>131</v>
      </c>
      <c r="B187" s="15" t="s">
        <v>144</v>
      </c>
    </row>
    <row r="188" spans="1:2" x14ac:dyDescent="0.15">
      <c r="A188" s="16">
        <f t="shared" si="3"/>
        <v>132</v>
      </c>
      <c r="B188" s="15" t="s">
        <v>145</v>
      </c>
    </row>
    <row r="189" spans="1:2" x14ac:dyDescent="0.15">
      <c r="A189" s="16">
        <f t="shared" si="3"/>
        <v>133</v>
      </c>
      <c r="B189" s="15" t="s">
        <v>146</v>
      </c>
    </row>
    <row r="190" spans="1:2" x14ac:dyDescent="0.15">
      <c r="A190" s="16">
        <f t="shared" si="3"/>
        <v>134</v>
      </c>
      <c r="B190" s="15" t="s">
        <v>147</v>
      </c>
    </row>
    <row r="191" spans="1:2" x14ac:dyDescent="0.15">
      <c r="A191" s="16">
        <f t="shared" si="3"/>
        <v>135</v>
      </c>
      <c r="B191" s="15" t="s">
        <v>148</v>
      </c>
    </row>
    <row r="192" spans="1:2" x14ac:dyDescent="0.15">
      <c r="A192" s="16">
        <f t="shared" si="3"/>
        <v>136</v>
      </c>
      <c r="B192" s="15" t="s">
        <v>149</v>
      </c>
    </row>
    <row r="193" spans="1:2" x14ac:dyDescent="0.15">
      <c r="A193" s="16">
        <f t="shared" si="3"/>
        <v>137</v>
      </c>
      <c r="B193" s="15" t="s">
        <v>150</v>
      </c>
    </row>
    <row r="194" spans="1:2" x14ac:dyDescent="0.15">
      <c r="A194" s="16">
        <f t="shared" si="3"/>
        <v>138</v>
      </c>
      <c r="B194" s="15" t="s">
        <v>151</v>
      </c>
    </row>
    <row r="195" spans="1:2" x14ac:dyDescent="0.15">
      <c r="A195" s="16">
        <f t="shared" si="3"/>
        <v>139</v>
      </c>
      <c r="B195" s="15" t="s">
        <v>152</v>
      </c>
    </row>
    <row r="196" spans="1:2" x14ac:dyDescent="0.15">
      <c r="A196" s="16">
        <f t="shared" si="3"/>
        <v>140</v>
      </c>
      <c r="B196" s="15" t="s">
        <v>153</v>
      </c>
    </row>
    <row r="197" spans="1:2" x14ac:dyDescent="0.15">
      <c r="A197" s="16">
        <f t="shared" si="3"/>
        <v>141</v>
      </c>
      <c r="B197" s="15" t="s">
        <v>154</v>
      </c>
    </row>
    <row r="198" spans="1:2" x14ac:dyDescent="0.15">
      <c r="A198" s="16">
        <f t="shared" si="3"/>
        <v>142</v>
      </c>
      <c r="B198" s="15" t="s">
        <v>155</v>
      </c>
    </row>
    <row r="199" spans="1:2" x14ac:dyDescent="0.15">
      <c r="A199" s="16">
        <f t="shared" si="3"/>
        <v>143</v>
      </c>
      <c r="B199" s="15" t="s">
        <v>156</v>
      </c>
    </row>
    <row r="200" spans="1:2" x14ac:dyDescent="0.15">
      <c r="A200" s="16">
        <f t="shared" si="3"/>
        <v>144</v>
      </c>
      <c r="B200" s="15" t="s">
        <v>157</v>
      </c>
    </row>
    <row r="201" spans="1:2" x14ac:dyDescent="0.15">
      <c r="A201" s="16">
        <f t="shared" si="3"/>
        <v>145</v>
      </c>
      <c r="B201" s="15" t="s">
        <v>158</v>
      </c>
    </row>
    <row r="202" spans="1:2" x14ac:dyDescent="0.15">
      <c r="A202" s="16">
        <f t="shared" si="3"/>
        <v>146</v>
      </c>
      <c r="B202" s="15" t="s">
        <v>159</v>
      </c>
    </row>
    <row r="203" spans="1:2" x14ac:dyDescent="0.15">
      <c r="A203" s="16">
        <f t="shared" si="3"/>
        <v>147</v>
      </c>
      <c r="B203" s="15" t="s">
        <v>160</v>
      </c>
    </row>
    <row r="204" spans="1:2" x14ac:dyDescent="0.15">
      <c r="A204" s="16">
        <f t="shared" si="3"/>
        <v>148</v>
      </c>
      <c r="B204" s="15" t="s">
        <v>161</v>
      </c>
    </row>
    <row r="205" spans="1:2" x14ac:dyDescent="0.15">
      <c r="A205" s="16">
        <f t="shared" si="3"/>
        <v>149</v>
      </c>
      <c r="B205" s="15" t="s">
        <v>162</v>
      </c>
    </row>
    <row r="206" spans="1:2" x14ac:dyDescent="0.15">
      <c r="A206" s="16">
        <f t="shared" si="3"/>
        <v>150</v>
      </c>
      <c r="B206" s="15" t="s">
        <v>163</v>
      </c>
    </row>
    <row r="207" spans="1:2" x14ac:dyDescent="0.15">
      <c r="A207" s="16">
        <f t="shared" si="3"/>
        <v>151</v>
      </c>
      <c r="B207" s="15" t="s">
        <v>164</v>
      </c>
    </row>
    <row r="208" spans="1:2" x14ac:dyDescent="0.15">
      <c r="A208" s="16">
        <f t="shared" si="3"/>
        <v>152</v>
      </c>
      <c r="B208" s="15" t="s">
        <v>165</v>
      </c>
    </row>
    <row r="209" spans="1:2" x14ac:dyDescent="0.15">
      <c r="A209" s="16">
        <f t="shared" ref="A209:A244" si="4">ROW()-56</f>
        <v>153</v>
      </c>
      <c r="B209" s="15" t="s">
        <v>166</v>
      </c>
    </row>
    <row r="210" spans="1:2" x14ac:dyDescent="0.15">
      <c r="A210" s="16">
        <f t="shared" si="4"/>
        <v>154</v>
      </c>
      <c r="B210" s="15" t="s">
        <v>167</v>
      </c>
    </row>
    <row r="211" spans="1:2" x14ac:dyDescent="0.15">
      <c r="A211" s="16">
        <f t="shared" si="4"/>
        <v>155</v>
      </c>
      <c r="B211" s="15" t="s">
        <v>168</v>
      </c>
    </row>
    <row r="212" spans="1:2" x14ac:dyDescent="0.15">
      <c r="A212" s="16">
        <f t="shared" si="4"/>
        <v>156</v>
      </c>
      <c r="B212" s="15" t="s">
        <v>169</v>
      </c>
    </row>
    <row r="213" spans="1:2" x14ac:dyDescent="0.15">
      <c r="A213" s="16">
        <f t="shared" si="4"/>
        <v>157</v>
      </c>
      <c r="B213" s="15" t="s">
        <v>170</v>
      </c>
    </row>
    <row r="214" spans="1:2" x14ac:dyDescent="0.15">
      <c r="A214" s="16">
        <f t="shared" si="4"/>
        <v>158</v>
      </c>
      <c r="B214" s="15" t="s">
        <v>171</v>
      </c>
    </row>
    <row r="215" spans="1:2" x14ac:dyDescent="0.15">
      <c r="A215" s="16">
        <f t="shared" si="4"/>
        <v>159</v>
      </c>
      <c r="B215" s="15" t="s">
        <v>172</v>
      </c>
    </row>
    <row r="216" spans="1:2" x14ac:dyDescent="0.15">
      <c r="A216" s="16">
        <f t="shared" si="4"/>
        <v>160</v>
      </c>
      <c r="B216" s="15" t="s">
        <v>173</v>
      </c>
    </row>
    <row r="217" spans="1:2" x14ac:dyDescent="0.15">
      <c r="A217" s="16">
        <f t="shared" si="4"/>
        <v>161</v>
      </c>
      <c r="B217" s="15" t="s">
        <v>174</v>
      </c>
    </row>
    <row r="218" spans="1:2" x14ac:dyDescent="0.15">
      <c r="A218" s="16">
        <f t="shared" si="4"/>
        <v>162</v>
      </c>
      <c r="B218" s="15" t="s">
        <v>175</v>
      </c>
    </row>
    <row r="219" spans="1:2" x14ac:dyDescent="0.15">
      <c r="A219" s="16">
        <f t="shared" si="4"/>
        <v>163</v>
      </c>
      <c r="B219" s="15" t="s">
        <v>176</v>
      </c>
    </row>
    <row r="220" spans="1:2" x14ac:dyDescent="0.15">
      <c r="A220" s="16">
        <f t="shared" si="4"/>
        <v>164</v>
      </c>
      <c r="B220" s="15" t="s">
        <v>177</v>
      </c>
    </row>
    <row r="221" spans="1:2" x14ac:dyDescent="0.15">
      <c r="A221" s="16">
        <f t="shared" si="4"/>
        <v>165</v>
      </c>
      <c r="B221" s="15" t="s">
        <v>178</v>
      </c>
    </row>
    <row r="222" spans="1:2" x14ac:dyDescent="0.15">
      <c r="A222" s="16">
        <f t="shared" si="4"/>
        <v>166</v>
      </c>
      <c r="B222" s="15" t="s">
        <v>179</v>
      </c>
    </row>
    <row r="223" spans="1:2" x14ac:dyDescent="0.15">
      <c r="A223" s="16">
        <f t="shared" si="4"/>
        <v>167</v>
      </c>
      <c r="B223" s="15" t="s">
        <v>180</v>
      </c>
    </row>
    <row r="224" spans="1:2" x14ac:dyDescent="0.15">
      <c r="A224" s="16">
        <f t="shared" si="4"/>
        <v>168</v>
      </c>
      <c r="B224" s="15" t="s">
        <v>181</v>
      </c>
    </row>
    <row r="225" spans="1:2" x14ac:dyDescent="0.15">
      <c r="A225" s="16">
        <f t="shared" si="4"/>
        <v>169</v>
      </c>
      <c r="B225" s="15" t="s">
        <v>182</v>
      </c>
    </row>
    <row r="226" spans="1:2" x14ac:dyDescent="0.15">
      <c r="A226" s="16">
        <f t="shared" si="4"/>
        <v>170</v>
      </c>
      <c r="B226" s="15" t="s">
        <v>183</v>
      </c>
    </row>
    <row r="227" spans="1:2" x14ac:dyDescent="0.15">
      <c r="A227" s="16">
        <f t="shared" si="4"/>
        <v>171</v>
      </c>
      <c r="B227" s="15" t="s">
        <v>184</v>
      </c>
    </row>
    <row r="228" spans="1:2" x14ac:dyDescent="0.15">
      <c r="A228" s="16">
        <f t="shared" si="4"/>
        <v>172</v>
      </c>
      <c r="B228" s="15" t="s">
        <v>185</v>
      </c>
    </row>
    <row r="229" spans="1:2" x14ac:dyDescent="0.15">
      <c r="A229" s="16">
        <f t="shared" si="4"/>
        <v>173</v>
      </c>
      <c r="B229" s="15" t="s">
        <v>186</v>
      </c>
    </row>
    <row r="230" spans="1:2" x14ac:dyDescent="0.15">
      <c r="A230" s="16">
        <f t="shared" si="4"/>
        <v>174</v>
      </c>
      <c r="B230" s="15" t="s">
        <v>187</v>
      </c>
    </row>
    <row r="231" spans="1:2" x14ac:dyDescent="0.15">
      <c r="A231" s="16">
        <f t="shared" si="4"/>
        <v>175</v>
      </c>
      <c r="B231" s="15" t="s">
        <v>188</v>
      </c>
    </row>
    <row r="232" spans="1:2" x14ac:dyDescent="0.15">
      <c r="A232" s="16">
        <f t="shared" si="4"/>
        <v>176</v>
      </c>
      <c r="B232" s="15" t="s">
        <v>189</v>
      </c>
    </row>
    <row r="233" spans="1:2" x14ac:dyDescent="0.15">
      <c r="A233" s="16">
        <f t="shared" si="4"/>
        <v>177</v>
      </c>
      <c r="B233" s="15" t="s">
        <v>190</v>
      </c>
    </row>
    <row r="234" spans="1:2" x14ac:dyDescent="0.15">
      <c r="A234" s="16">
        <f t="shared" si="4"/>
        <v>178</v>
      </c>
      <c r="B234" s="15" t="s">
        <v>191</v>
      </c>
    </row>
    <row r="235" spans="1:2" x14ac:dyDescent="0.15">
      <c r="A235" s="16">
        <f t="shared" si="4"/>
        <v>179</v>
      </c>
      <c r="B235" s="15" t="s">
        <v>192</v>
      </c>
    </row>
    <row r="236" spans="1:2" x14ac:dyDescent="0.15">
      <c r="A236" s="16">
        <f t="shared" si="4"/>
        <v>180</v>
      </c>
      <c r="B236" s="15" t="s">
        <v>193</v>
      </c>
    </row>
    <row r="237" spans="1:2" x14ac:dyDescent="0.15">
      <c r="A237" s="16">
        <f t="shared" si="4"/>
        <v>181</v>
      </c>
      <c r="B237" s="15" t="s">
        <v>194</v>
      </c>
    </row>
    <row r="238" spans="1:2" x14ac:dyDescent="0.15">
      <c r="A238" s="16">
        <f t="shared" si="4"/>
        <v>182</v>
      </c>
      <c r="B238" s="15" t="s">
        <v>195</v>
      </c>
    </row>
    <row r="239" spans="1:2" x14ac:dyDescent="0.15">
      <c r="A239" s="16">
        <f t="shared" si="4"/>
        <v>183</v>
      </c>
      <c r="B239" s="15" t="s">
        <v>196</v>
      </c>
    </row>
    <row r="240" spans="1:2" x14ac:dyDescent="0.15">
      <c r="A240" s="16">
        <f t="shared" si="4"/>
        <v>184</v>
      </c>
      <c r="B240" s="15" t="s">
        <v>197</v>
      </c>
    </row>
    <row r="241" spans="1:2" x14ac:dyDescent="0.15">
      <c r="A241" s="16">
        <f t="shared" si="4"/>
        <v>185</v>
      </c>
      <c r="B241" s="15" t="s">
        <v>198</v>
      </c>
    </row>
    <row r="242" spans="1:2" x14ac:dyDescent="0.15">
      <c r="A242" s="16">
        <f t="shared" si="4"/>
        <v>186</v>
      </c>
      <c r="B242" s="15" t="s">
        <v>199</v>
      </c>
    </row>
    <row r="243" spans="1:2" x14ac:dyDescent="0.15">
      <c r="A243" s="16">
        <f t="shared" si="4"/>
        <v>187</v>
      </c>
      <c r="B243" s="15" t="s">
        <v>200</v>
      </c>
    </row>
    <row r="244" spans="1:2" x14ac:dyDescent="0.15">
      <c r="A244" s="16">
        <f t="shared" si="4"/>
        <v>188</v>
      </c>
      <c r="B244" s="15" t="s">
        <v>201</v>
      </c>
    </row>
    <row r="245" spans="1:2" x14ac:dyDescent="0.15">
      <c r="A245" s="16"/>
      <c r="B245" s="15"/>
    </row>
    <row r="246" spans="1:2" x14ac:dyDescent="0.15">
      <c r="A246" s="16"/>
      <c r="B246" s="15"/>
    </row>
    <row r="247" spans="1:2" x14ac:dyDescent="0.15">
      <c r="A247" s="16"/>
      <c r="B247" s="15"/>
    </row>
    <row r="248" spans="1:2" x14ac:dyDescent="0.15">
      <c r="A248" s="16"/>
      <c r="B248" s="15"/>
    </row>
    <row r="249" spans="1:2" x14ac:dyDescent="0.15">
      <c r="A249" s="16"/>
      <c r="B249" s="15"/>
    </row>
    <row r="250" spans="1:2" x14ac:dyDescent="0.15">
      <c r="A250" s="16"/>
      <c r="B250" s="15"/>
    </row>
    <row r="251" spans="1:2" x14ac:dyDescent="0.15">
      <c r="A251" s="16"/>
      <c r="B251" s="15"/>
    </row>
    <row r="252" spans="1:2" x14ac:dyDescent="0.15">
      <c r="A252" s="16"/>
      <c r="B252" s="15"/>
    </row>
    <row r="253" spans="1:2" x14ac:dyDescent="0.15">
      <c r="A253" s="16"/>
      <c r="B253" s="15"/>
    </row>
    <row r="254" spans="1:2" x14ac:dyDescent="0.15">
      <c r="A254" s="16"/>
      <c r="B254" s="15"/>
    </row>
    <row r="255" spans="1:2" x14ac:dyDescent="0.15">
      <c r="A255" s="16"/>
      <c r="B255" s="15"/>
    </row>
    <row r="256" spans="1:2" x14ac:dyDescent="0.15">
      <c r="A256" s="16"/>
      <c r="B256" s="15"/>
    </row>
    <row r="257" spans="1:2" x14ac:dyDescent="0.15">
      <c r="A257" s="16"/>
      <c r="B257" s="15"/>
    </row>
    <row r="258" spans="1:2" x14ac:dyDescent="0.15">
      <c r="A258" s="16"/>
      <c r="B258" s="15"/>
    </row>
    <row r="259" spans="1:2" x14ac:dyDescent="0.15">
      <c r="A259" s="16"/>
      <c r="B259" s="15"/>
    </row>
    <row r="260" spans="1:2" x14ac:dyDescent="0.15">
      <c r="A260" s="16"/>
      <c r="B260" s="15"/>
    </row>
    <row r="261" spans="1:2" x14ac:dyDescent="0.15">
      <c r="A261" s="16"/>
      <c r="B261" s="15"/>
    </row>
    <row r="262" spans="1:2" x14ac:dyDescent="0.15">
      <c r="A262" s="16"/>
      <c r="B262" s="15"/>
    </row>
    <row r="263" spans="1:2" x14ac:dyDescent="0.15">
      <c r="A263" s="16"/>
      <c r="B263" s="15"/>
    </row>
    <row r="264" spans="1:2" x14ac:dyDescent="0.15">
      <c r="A264" s="16"/>
      <c r="B264" s="15"/>
    </row>
    <row r="265" spans="1:2" x14ac:dyDescent="0.15">
      <c r="A265" s="16"/>
      <c r="B265" s="15"/>
    </row>
    <row r="266" spans="1:2" x14ac:dyDescent="0.15">
      <c r="A266" s="16"/>
      <c r="B266" s="15"/>
    </row>
    <row r="267" spans="1:2" x14ac:dyDescent="0.15">
      <c r="A267" s="16"/>
      <c r="B267" s="15"/>
    </row>
    <row r="268" spans="1:2" x14ac:dyDescent="0.15">
      <c r="A268" s="16"/>
      <c r="B268" s="15"/>
    </row>
    <row r="269" spans="1:2" x14ac:dyDescent="0.15">
      <c r="A269" s="16"/>
      <c r="B269" s="15"/>
    </row>
    <row r="270" spans="1:2" x14ac:dyDescent="0.15">
      <c r="A270" s="16"/>
      <c r="B270" s="15"/>
    </row>
    <row r="271" spans="1:2" x14ac:dyDescent="0.15">
      <c r="A271" s="16"/>
      <c r="B271" s="15"/>
    </row>
    <row r="272" spans="1:2" x14ac:dyDescent="0.15">
      <c r="A272" s="16"/>
      <c r="B272" s="15"/>
    </row>
    <row r="273" spans="1:2" x14ac:dyDescent="0.15">
      <c r="A273" s="16"/>
      <c r="B273" s="15"/>
    </row>
    <row r="274" spans="1:2" x14ac:dyDescent="0.15">
      <c r="A274" s="16"/>
      <c r="B274" s="15"/>
    </row>
    <row r="275" spans="1:2" x14ac:dyDescent="0.15">
      <c r="A275" s="16"/>
      <c r="B275" s="15"/>
    </row>
    <row r="276" spans="1:2" x14ac:dyDescent="0.15">
      <c r="A276" s="16"/>
      <c r="B276" s="15"/>
    </row>
    <row r="277" spans="1:2" x14ac:dyDescent="0.15">
      <c r="A277" s="16"/>
      <c r="B277" s="15"/>
    </row>
    <row r="278" spans="1:2" x14ac:dyDescent="0.15">
      <c r="A278" s="16"/>
      <c r="B278" s="15"/>
    </row>
  </sheetData>
  <sheetProtection algorithmName="SHA-512" hashValue="KE7eg/45Cqja0YIAACxNQALfH08MIQXmNm53kfDyfI/wRN4DjDgZK9Z/ZvVXg9mWfISBwmoYA7N+6dHBmrWlPw==" saltValue="Cpe499u8aRFPsLTgBDV6bw==" spinCount="100000" sheet="1" objects="1" scenarios="1"/>
  <sortState xmlns:xlrd2="http://schemas.microsoft.com/office/spreadsheetml/2017/richdata2" ref="B3:B284">
    <sortCondition ref="B3:B284"/>
  </sortState>
  <phoneticPr fontId="4"/>
  <pageMargins left="0.39370078740157483" right="0.39370078740157483" top="0.59055118110236227" bottom="0.59055118110236227" header="0.19685039370078741" footer="0.19685039370078741"/>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1:G29"/>
  <sheetViews>
    <sheetView zoomScaleNormal="100" zoomScaleSheetLayoutView="115" workbookViewId="0"/>
  </sheetViews>
  <sheetFormatPr defaultRowHeight="13.5" x14ac:dyDescent="0.15"/>
  <cols>
    <col min="1" max="1" width="4.5" style="1" bestFit="1" customWidth="1"/>
    <col min="2" max="2" width="26.875" style="1" customWidth="1"/>
    <col min="3" max="3" width="45" style="1" customWidth="1"/>
    <col min="4" max="4" width="18.25" style="1" hidden="1" customWidth="1"/>
    <col min="5" max="16384" width="9" style="1"/>
  </cols>
  <sheetData>
    <row r="1" spans="1:7" x14ac:dyDescent="0.15">
      <c r="C1" s="5" t="str">
        <f ca="1">MID(D1,1,4)&amp;"年"&amp;MID(D1,5,2)&amp;"月"&amp;MID(D1,7,2)&amp;"日 現在"</f>
        <v>2026年01月09日 現在</v>
      </c>
      <c r="D1" s="1" t="str">
        <f ca="1">MID(CELL("filename",A1),FIND("[",CELL("filename",A1))+1,FIND("]",CELL("filename",A1))-FIND("[",CELL("filename",A1))-1)</f>
        <v>20260109WAID.xlsx</v>
      </c>
    </row>
    <row r="2" spans="1:7" ht="6" customHeight="1" x14ac:dyDescent="0.15">
      <c r="C2" s="5"/>
    </row>
    <row r="3" spans="1:7" ht="24" customHeight="1" x14ac:dyDescent="0.15">
      <c r="A3" s="31" t="s">
        <v>10</v>
      </c>
      <c r="B3" s="32"/>
      <c r="C3" s="32"/>
    </row>
    <row r="4" spans="1:7" ht="48" customHeight="1" x14ac:dyDescent="0.15">
      <c r="A4" s="8" t="s">
        <v>2</v>
      </c>
      <c r="B4" s="30" t="s">
        <v>11</v>
      </c>
      <c r="C4" s="30"/>
    </row>
    <row r="5" spans="1:7" ht="30" customHeight="1" x14ac:dyDescent="0.15">
      <c r="A5" s="8" t="s">
        <v>3</v>
      </c>
      <c r="B5" s="30" t="s">
        <v>8</v>
      </c>
      <c r="C5" s="30"/>
    </row>
    <row r="6" spans="1:7" ht="18" customHeight="1" thickBot="1" x14ac:dyDescent="0.2">
      <c r="A6" s="33" t="str">
        <f ca="1">MID(D1,1,4)&amp;"年"&amp;MID(D1,5,2)&amp;"月"&amp;MID(D1,7,2)&amp;"日 現在 "&amp;COUNTA(番号一覧!B:B)-1&amp;"頭"</f>
        <v>2026年01月09日 現在 188頭</v>
      </c>
      <c r="B6" s="33"/>
      <c r="C6" s="7"/>
    </row>
    <row r="7" spans="1:7" ht="42" customHeight="1" thickBot="1" x14ac:dyDescent="0.2">
      <c r="B7" s="26" t="s">
        <v>4</v>
      </c>
      <c r="C7" s="27" t="s">
        <v>0</v>
      </c>
    </row>
    <row r="8" spans="1:7" ht="24" customHeight="1" x14ac:dyDescent="0.15">
      <c r="A8" s="1">
        <v>1</v>
      </c>
      <c r="B8" s="24"/>
      <c r="C8" s="25" t="str">
        <f>IF(B8="","",IF(VALUE(D8)=1,"10桁で入力してください",IF(VALUE(D8)=2,"数字10桁で入力してください",IF(VALUE(D8)=4,"有効な個体識別番号ではありません",IF(COUNTIF(番号一覧!B:B,ASC(B8)),"旧警戒区域内の牛","該当なし")))))</f>
        <v/>
      </c>
      <c r="D8" s="1">
        <f>IF(LEN(B8)&lt;&gt;10,1,IF(ISNUMBER(VALUE(B8))=FALSE,2,IF(VALUE(MID(B8,10,1))=(MOD(10-MOD((VALUE(MID(B8,1,1))*3+VALUE(MID(B8,3,1))*3+VALUE(MID(B8,5,1))*3+VALUE(MID(B8,7,1))*3+VALUE(MID(B8,9,1))*3+VALUE(MID(B8,2,1)))+VALUE(MID(B8,4,1))+VALUE(MID(B8,6,1))+VALUE(MID(B8,8,1)),10),10)),3,4)))</f>
        <v>1</v>
      </c>
      <c r="F8" s="6"/>
      <c r="G8" s="6"/>
    </row>
    <row r="9" spans="1:7" ht="24" customHeight="1" x14ac:dyDescent="0.15">
      <c r="A9" s="1">
        <v>2</v>
      </c>
      <c r="B9" s="17"/>
      <c r="C9" s="18" t="str">
        <f>IF(B9="","",IF(VALUE(D9)=1,"10桁で入力してください",IF(VALUE(D9)=2,"数字10桁で入力してください",IF(VALUE(D9)=4,"有効な個体識別番号ではありません",IF(COUNTIF(番号一覧!B:B,ASC(B9)),"旧警戒区域内の牛","該当なし")))))</f>
        <v/>
      </c>
      <c r="D9" s="1">
        <f t="shared" ref="D9:D27" si="0">IF(LEN(B9)&lt;&gt;10,1,IF(ISNUMBER(VALUE(B9))=FALSE,2,IF(VALUE(MID(B9,10,1))=(MOD(10-MOD((VALUE(MID(B9,1,1))*3+VALUE(MID(B9,3,1))*3+VALUE(MID(B9,5,1))*3+VALUE(MID(B9,7,1))*3+VALUE(MID(B9,9,1))*3+VALUE(MID(B9,2,1)))+VALUE(MID(B9,4,1))+VALUE(MID(B9,6,1))+VALUE(MID(B9,8,1)),10),10)),3,4)))</f>
        <v>1</v>
      </c>
    </row>
    <row r="10" spans="1:7" ht="24" customHeight="1" x14ac:dyDescent="0.15">
      <c r="A10" s="1">
        <v>3</v>
      </c>
      <c r="B10" s="17"/>
      <c r="C10" s="18" t="str">
        <f>IF(B10="","",IF(VALUE(D10)=1,"10桁で入力してください",IF(VALUE(D10)=2,"数字10桁で入力してください",IF(VALUE(D10)=4,"有効な個体識別番号ではありません",IF(COUNTIF(番号一覧!B:B,ASC(B10)),"旧警戒区域内の牛","該当なし")))))</f>
        <v/>
      </c>
      <c r="D10" s="1">
        <f t="shared" si="0"/>
        <v>1</v>
      </c>
    </row>
    <row r="11" spans="1:7" ht="24" customHeight="1" x14ac:dyDescent="0.15">
      <c r="A11" s="1">
        <v>4</v>
      </c>
      <c r="B11" s="19"/>
      <c r="C11" s="18" t="str">
        <f>IF(B11="","",IF(VALUE(D11)=1,"10桁で入力してください",IF(VALUE(D11)=2,"数字10桁で入力してください",IF(VALUE(D11)=4,"有効な個体識別番号ではありません",IF(COUNTIF(番号一覧!B:B,ASC(B11)),"旧警戒区域内の牛","該当なし")))))</f>
        <v/>
      </c>
      <c r="D11" s="1">
        <f t="shared" si="0"/>
        <v>1</v>
      </c>
    </row>
    <row r="12" spans="1:7" ht="24" customHeight="1" x14ac:dyDescent="0.15">
      <c r="A12" s="1">
        <v>5</v>
      </c>
      <c r="B12" s="19"/>
      <c r="C12" s="18" t="str">
        <f>IF(B12="","",IF(VALUE(D12)=1,"10桁で入力してください",IF(VALUE(D12)=2,"数字10桁で入力してください",IF(VALUE(D12)=4,"有効な個体識別番号ではありません",IF(COUNTIF(番号一覧!B:B,ASC(B12)),"旧警戒区域内の牛","該当なし")))))</f>
        <v/>
      </c>
      <c r="D12" s="1">
        <f t="shared" si="0"/>
        <v>1</v>
      </c>
    </row>
    <row r="13" spans="1:7" ht="24" customHeight="1" x14ac:dyDescent="0.15">
      <c r="A13" s="1">
        <v>6</v>
      </c>
      <c r="B13" s="19"/>
      <c r="C13" s="18" t="str">
        <f>IF(B13="","",IF(VALUE(D13)=1,"10桁で入力してください",IF(VALUE(D13)=2,"数字10桁で入力してください",IF(VALUE(D13)=4,"有効な個体識別番号ではありません",IF(COUNTIF(番号一覧!B:B,ASC(B13)),"旧警戒区域内の牛","該当なし")))))</f>
        <v/>
      </c>
      <c r="D13" s="1">
        <f t="shared" si="0"/>
        <v>1</v>
      </c>
    </row>
    <row r="14" spans="1:7" ht="24" customHeight="1" x14ac:dyDescent="0.15">
      <c r="A14" s="1">
        <v>7</v>
      </c>
      <c r="B14" s="20"/>
      <c r="C14" s="18" t="str">
        <f>IF(B14="","",IF(VALUE(D14)=1,"10桁で入力してください",IF(VALUE(D14)=2,"数字10桁で入力してください",IF(VALUE(D14)=4,"有効な個体識別番号ではありません",IF(COUNTIF(番号一覧!B:B,ASC(B14)),"旧警戒区域内の牛","該当なし")))))</f>
        <v/>
      </c>
      <c r="D14" s="1">
        <f t="shared" si="0"/>
        <v>1</v>
      </c>
    </row>
    <row r="15" spans="1:7" ht="24" customHeight="1" x14ac:dyDescent="0.15">
      <c r="A15" s="1">
        <v>8</v>
      </c>
      <c r="B15" s="20"/>
      <c r="C15" s="18" t="str">
        <f>IF(B15="","",IF(VALUE(D15)=1,"10桁で入力してください",IF(VALUE(D15)=2,"数字10桁で入力してください",IF(VALUE(D15)=4,"有効な個体識別番号ではありません",IF(COUNTIF(番号一覧!B:B,ASC(B15)),"旧警戒区域内の牛","該当なし")))))</f>
        <v/>
      </c>
      <c r="D15" s="1">
        <f t="shared" si="0"/>
        <v>1</v>
      </c>
    </row>
    <row r="16" spans="1:7" ht="24" customHeight="1" x14ac:dyDescent="0.15">
      <c r="A16" s="1">
        <v>9</v>
      </c>
      <c r="B16" s="21"/>
      <c r="C16" s="18" t="str">
        <f>IF(B16="","",IF(VALUE(D16)=1,"10桁で入力してください",IF(VALUE(D16)=2,"数字10桁で入力してください",IF(VALUE(D16)=4,"有効な個体識別番号ではありません",IF(COUNTIF(番号一覧!B:B,ASC(B16)),"旧警戒区域内の牛","該当なし")))))</f>
        <v/>
      </c>
      <c r="D16" s="1">
        <f t="shared" si="0"/>
        <v>1</v>
      </c>
    </row>
    <row r="17" spans="1:4" ht="24" customHeight="1" x14ac:dyDescent="0.15">
      <c r="A17" s="1">
        <v>10</v>
      </c>
      <c r="B17" s="21"/>
      <c r="C17" s="18" t="str">
        <f>IF(B17="","",IF(VALUE(D17)=1,"10桁で入力してください",IF(VALUE(D17)=2,"数字10桁で入力してください",IF(VALUE(D17)=4,"有効な個体識別番号ではありません",IF(COUNTIF(番号一覧!B:B,ASC(B17)),"旧警戒区域内の牛","該当なし")))))</f>
        <v/>
      </c>
      <c r="D17" s="1">
        <f t="shared" si="0"/>
        <v>1</v>
      </c>
    </row>
    <row r="18" spans="1:4" ht="24" customHeight="1" x14ac:dyDescent="0.15">
      <c r="A18" s="1">
        <v>11</v>
      </c>
      <c r="B18" s="21"/>
      <c r="C18" s="18" t="str">
        <f>IF(B18="","",IF(VALUE(D18)=1,"10桁で入力してください",IF(VALUE(D18)=2,"数字10桁で入力してください",IF(VALUE(D18)=4,"有効な個体識別番号ではありません",IF(COUNTIF(番号一覧!B:B,ASC(B18)),"旧警戒区域内の牛","該当なし")))))</f>
        <v/>
      </c>
      <c r="D18" s="1">
        <f t="shared" si="0"/>
        <v>1</v>
      </c>
    </row>
    <row r="19" spans="1:4" ht="24" customHeight="1" x14ac:dyDescent="0.15">
      <c r="A19" s="1">
        <v>12</v>
      </c>
      <c r="B19" s="21"/>
      <c r="C19" s="18" t="str">
        <f>IF(B19="","",IF(VALUE(D19)=1,"10桁で入力してください",IF(VALUE(D19)=2,"数字10桁で入力してください",IF(VALUE(D19)=4,"有効な個体識別番号ではありません",IF(COUNTIF(番号一覧!B:B,ASC(B19)),"旧警戒区域内の牛","該当なし")))))</f>
        <v/>
      </c>
      <c r="D19" s="1">
        <f t="shared" si="0"/>
        <v>1</v>
      </c>
    </row>
    <row r="20" spans="1:4" ht="24" customHeight="1" x14ac:dyDescent="0.15">
      <c r="A20" s="1">
        <v>13</v>
      </c>
      <c r="B20" s="21"/>
      <c r="C20" s="18" t="str">
        <f>IF(B20="","",IF(VALUE(D20)=1,"10桁で入力してください",IF(VALUE(D20)=2,"数字10桁で入力してください",IF(VALUE(D20)=4,"有効な個体識別番号ではありません",IF(COUNTIF(番号一覧!B:B,ASC(B20)),"旧警戒区域内の牛","該当なし")))))</f>
        <v/>
      </c>
      <c r="D20" s="1">
        <f t="shared" si="0"/>
        <v>1</v>
      </c>
    </row>
    <row r="21" spans="1:4" ht="24" customHeight="1" x14ac:dyDescent="0.15">
      <c r="A21" s="1">
        <v>14</v>
      </c>
      <c r="B21" s="21"/>
      <c r="C21" s="18" t="str">
        <f>IF(B21="","",IF(VALUE(D21)=1,"10桁で入力してください",IF(VALUE(D21)=2,"数字10桁で入力してください",IF(VALUE(D21)=4,"有効な個体識別番号ではありません",IF(COUNTIF(番号一覧!B:B,ASC(B21)),"旧警戒区域内の牛","該当なし")))))</f>
        <v/>
      </c>
      <c r="D21" s="1">
        <f t="shared" si="0"/>
        <v>1</v>
      </c>
    </row>
    <row r="22" spans="1:4" ht="24" customHeight="1" x14ac:dyDescent="0.15">
      <c r="A22" s="1">
        <v>15</v>
      </c>
      <c r="B22" s="21"/>
      <c r="C22" s="18" t="str">
        <f>IF(B22="","",IF(VALUE(D22)=1,"10桁で入力してください",IF(VALUE(D22)=2,"数字10桁で入力してください",IF(VALUE(D22)=4,"有効な個体識別番号ではありません",IF(COUNTIF(番号一覧!B:B,ASC(B22)),"旧警戒区域内の牛","該当なし")))))</f>
        <v/>
      </c>
      <c r="D22" s="1">
        <f t="shared" si="0"/>
        <v>1</v>
      </c>
    </row>
    <row r="23" spans="1:4" ht="24" customHeight="1" x14ac:dyDescent="0.15">
      <c r="A23" s="1">
        <v>16</v>
      </c>
      <c r="B23" s="21"/>
      <c r="C23" s="18" t="str">
        <f>IF(B23="","",IF(VALUE(D23)=1,"10桁で入力してください",IF(VALUE(D23)=2,"数字10桁で入力してください",IF(VALUE(D23)=4,"有効な個体識別番号ではありません",IF(COUNTIF(番号一覧!B:B,ASC(B23)),"旧警戒区域内の牛","該当なし")))))</f>
        <v/>
      </c>
      <c r="D23" s="1">
        <f t="shared" si="0"/>
        <v>1</v>
      </c>
    </row>
    <row r="24" spans="1:4" ht="24" customHeight="1" x14ac:dyDescent="0.15">
      <c r="A24" s="1">
        <v>17</v>
      </c>
      <c r="B24" s="21"/>
      <c r="C24" s="18" t="str">
        <f>IF(B24="","",IF(VALUE(D24)=1,"10桁で入力してください",IF(VALUE(D24)=2,"数字10桁で入力してください",IF(VALUE(D24)=4,"有効な個体識別番号ではありません",IF(COUNTIF(番号一覧!B:B,ASC(B24)),"旧警戒区域内の牛","該当なし")))))</f>
        <v/>
      </c>
      <c r="D24" s="1">
        <f t="shared" si="0"/>
        <v>1</v>
      </c>
    </row>
    <row r="25" spans="1:4" ht="24" customHeight="1" x14ac:dyDescent="0.15">
      <c r="A25" s="1">
        <v>18</v>
      </c>
      <c r="B25" s="21"/>
      <c r="C25" s="18" t="str">
        <f>IF(B25="","",IF(VALUE(D25)=1,"10桁で入力してください",IF(VALUE(D25)=2,"数字10桁で入力してください",IF(VALUE(D25)=4,"有効な個体識別番号ではありません",IF(COUNTIF(番号一覧!B:B,ASC(B25)),"旧警戒区域内の牛","該当なし")))))</f>
        <v/>
      </c>
      <c r="D25" s="1">
        <f t="shared" si="0"/>
        <v>1</v>
      </c>
    </row>
    <row r="26" spans="1:4" ht="24" customHeight="1" x14ac:dyDescent="0.15">
      <c r="A26" s="1">
        <v>19</v>
      </c>
      <c r="B26" s="21"/>
      <c r="C26" s="18" t="str">
        <f>IF(B26="","",IF(VALUE(D26)=1,"10桁で入力してください",IF(VALUE(D26)=2,"数字10桁で入力してください",IF(VALUE(D26)=4,"有効な個体識別番号ではありません",IF(COUNTIF(番号一覧!B:B,ASC(B26)),"旧警戒区域内の牛","該当なし")))))</f>
        <v/>
      </c>
      <c r="D26" s="1">
        <f t="shared" si="0"/>
        <v>1</v>
      </c>
    </row>
    <row r="27" spans="1:4" ht="24" customHeight="1" thickBot="1" x14ac:dyDescent="0.2">
      <c r="A27" s="1">
        <v>20</v>
      </c>
      <c r="B27" s="22"/>
      <c r="C27" s="23" t="str">
        <f>IF(B27="","",IF(VALUE(D27)=1,"10桁で入力してください",IF(VALUE(D27)=2,"数字10桁で入力してください",IF(VALUE(D27)=4,"有効な個体識別番号ではありません",IF(COUNTIF(番号一覧!B:B,ASC(B27)),"旧警戒区域内の牛","該当なし")))))</f>
        <v/>
      </c>
      <c r="D27" s="1">
        <f t="shared" si="0"/>
        <v>1</v>
      </c>
    </row>
    <row r="28" spans="1:4" s="2" customFormat="1" ht="36" customHeight="1" x14ac:dyDescent="0.15">
      <c r="B28" s="29" t="s">
        <v>13</v>
      </c>
      <c r="C28" s="29"/>
    </row>
    <row r="29" spans="1:4" s="2" customFormat="1" ht="18.75" customHeight="1" x14ac:dyDescent="0.15">
      <c r="B29" s="29" t="s">
        <v>12</v>
      </c>
      <c r="C29" s="29"/>
    </row>
  </sheetData>
  <mergeCells count="6">
    <mergeCell ref="B29:C29"/>
    <mergeCell ref="B4:C4"/>
    <mergeCell ref="A3:C3"/>
    <mergeCell ref="B28:C28"/>
    <mergeCell ref="B5:C5"/>
    <mergeCell ref="A6:B6"/>
  </mergeCells>
  <phoneticPr fontId="2"/>
  <conditionalFormatting sqref="C8:C27">
    <cfRule type="cellIs" dxfId="0" priority="1" operator="equal">
      <formula>"警戒区域内の牛"</formula>
    </cfRule>
  </conditionalFormatting>
  <dataValidations count="1">
    <dataValidation type="textLength" operator="equal" allowBlank="1" showInputMessage="1" showErrorMessage="1" sqref="B8:B27" xr:uid="{00000000-0002-0000-0100-000000000000}">
      <formula1>10</formula1>
    </dataValidation>
  </dataValidations>
  <pageMargins left="0.39370078740157483" right="0.39370078740157483" top="0.59055118110236227" bottom="0.39370078740157483" header="0.31496062992125984" footer="0.19685039370078741"/>
  <pageSetup paperSize="9" scale="11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番号一覧</vt:lpstr>
      <vt:lpstr>検索システム</vt:lpstr>
      <vt:lpstr>検索システム!Print_Area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2012-04-18T08:25:42Z</dcterms:created>
  <dcterms:modified xsi:type="dcterms:W3CDTF">2026-01-09T01:03:59Z</dcterms:modified>
</cp:coreProperties>
</file>